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875" tabRatio="948" firstSheet="4" activeTab="4"/>
  </bookViews>
  <sheets>
    <sheet name="Macro1" sheetId="365" state="veryHidden" r:id="rId1"/>
    <sheet name="外皮" sheetId="389" r:id="rId2"/>
    <sheet name="封面1" sheetId="392" r:id="rId3"/>
    <sheet name="封面2" sheetId="393" r:id="rId4"/>
    <sheet name="编辑说明" sheetId="375" r:id="rId5"/>
    <sheet name="目录" sheetId="390" r:id="rId6"/>
    <sheet name="第一部分" sheetId="394" r:id="rId7"/>
    <sheet name="一" sheetId="395" r:id="rId8"/>
    <sheet name="1-1规划分局、公安分局" sheetId="372" r:id="rId9"/>
    <sheet name="1-2总量" sheetId="376" r:id="rId10"/>
    <sheet name="1-3地区生产总值" sheetId="391" r:id="rId11"/>
    <sheet name="二" sheetId="396" r:id="rId12"/>
    <sheet name="2-1公安分局1" sheetId="248" r:id="rId13"/>
    <sheet name="2-2公安分局2" sheetId="249" r:id="rId14"/>
    <sheet name="2-3公安分局3" sheetId="250" r:id="rId15"/>
    <sheet name="2-4公安分局4" sheetId="251" r:id="rId16"/>
    <sheet name="2-5公安分局5" sheetId="252" r:id="rId17"/>
    <sheet name="2-6公安分局6" sheetId="409" r:id="rId18"/>
    <sheet name="2-7卫健局1" sheetId="254" r:id="rId19"/>
    <sheet name="2-8卫健局2" sheetId="255" r:id="rId20"/>
    <sheet name="2-9卫健局3" sheetId="256" r:id="rId21"/>
    <sheet name="三" sheetId="397" r:id="rId22"/>
    <sheet name="3-1规上工业" sheetId="377" r:id="rId23"/>
    <sheet name="3-2经济效益指标" sheetId="378" r:id="rId24"/>
    <sheet name="3-3主要产品" sheetId="379" r:id="rId25"/>
    <sheet name="3-4能源消费" sheetId="380" r:id="rId26"/>
    <sheet name="3-5交通大队" sheetId="257" r:id="rId27"/>
    <sheet name="四" sheetId="398" r:id="rId28"/>
    <sheet name="4-1投资分类" sheetId="381" r:id="rId29"/>
    <sheet name="4-2总包和专包" sheetId="382" r:id="rId30"/>
    <sheet name="4-3房地产" sheetId="384" r:id="rId31"/>
    <sheet name="五" sheetId="399" r:id="rId32"/>
    <sheet name="5-1社零额" sheetId="385" r:id="rId33"/>
    <sheet name="5-2限上批零" sheetId="386" r:id="rId34"/>
    <sheet name="5-3限上住餐" sheetId="387" r:id="rId35"/>
    <sheet name="5-4商务局1" sheetId="259" r:id="rId36"/>
    <sheet name="5-5商务局2" sheetId="260" r:id="rId37"/>
    <sheet name="5-6行政审批局1" sheetId="351" r:id="rId38"/>
    <sheet name="5-7行政审批局2" sheetId="352" r:id="rId39"/>
    <sheet name="六" sheetId="400" r:id="rId40"/>
    <sheet name="6-1财政局1" sheetId="353" r:id="rId41"/>
    <sheet name=" 6-2财政局2" sheetId="354" r:id="rId42"/>
    <sheet name="6-3税务局（青山区）" sheetId="355" r:id="rId43"/>
    <sheet name="6-4税务局（化工区）" sheetId="410" r:id="rId44"/>
    <sheet name="七" sheetId="401" r:id="rId45"/>
    <sheet name="7-1银行信贷" sheetId="357" r:id="rId46"/>
    <sheet name="7-2证券交易" sheetId="301" r:id="rId47"/>
    <sheet name="7-3保险业务 " sheetId="302" r:id="rId48"/>
    <sheet name="八" sheetId="402" r:id="rId49"/>
    <sheet name="8-1文旅局1" sheetId="358" r:id="rId50"/>
    <sheet name="8-2文旅局2" sheetId="360" r:id="rId51"/>
    <sheet name="8-3档案馆" sheetId="361" r:id="rId52"/>
    <sheet name="8-4文旅局3" sheetId="362" r:id="rId53"/>
    <sheet name="8-5卫健局4" sheetId="363" r:id="rId54"/>
    <sheet name="九" sheetId="403" r:id="rId55"/>
    <sheet name="9-1企业研究开发活动及相关情况" sheetId="364" r:id="rId56"/>
    <sheet name="9-2教育局1" sheetId="318" r:id="rId57"/>
    <sheet name="9-3教育局2" sheetId="319" r:id="rId58"/>
    <sheet name="9-4教育局3" sheetId="320" r:id="rId59"/>
    <sheet name="9-5教育局4" sheetId="321" r:id="rId60"/>
    <sheet name="9-6教育局5" sheetId="322" r:id="rId61"/>
    <sheet name="9-7教育局6" sheetId="323" r:id="rId62"/>
    <sheet name="9-8教育局7" sheetId="324" r:id="rId63"/>
    <sheet name="9-9教育局8" sheetId="325" r:id="rId64"/>
    <sheet name="十" sheetId="404" r:id="rId65"/>
    <sheet name="10-1民政局1" sheetId="326" r:id="rId66"/>
    <sheet name="10-2民政局2、退役军人事务局" sheetId="327" r:id="rId67"/>
    <sheet name="10-3民政局3" sheetId="328" r:id="rId68"/>
    <sheet name="10-4社保处" sheetId="330" r:id="rId69"/>
    <sheet name="10-5人资局" sheetId="331" r:id="rId70"/>
    <sheet name="十一" sheetId="405" r:id="rId71"/>
    <sheet name="11-1生态环境分局" sheetId="332" r:id="rId72"/>
    <sheet name="11-2城管局1" sheetId="333" r:id="rId73"/>
    <sheet name="11-3城管局" sheetId="334" r:id="rId74"/>
    <sheet name="11-4城管局2、水务局" sheetId="369" r:id="rId75"/>
    <sheet name="十二" sheetId="406" r:id="rId76"/>
    <sheet name="12-1司法局" sheetId="340" r:id="rId77"/>
    <sheet name="12-2公安分局7、应急局" sheetId="374" r:id="rId78"/>
    <sheet name="12-3检察院" sheetId="344" r:id="rId79"/>
    <sheet name="附录" sheetId="407" r:id="rId80"/>
    <sheet name="城区经济" sheetId="388" r:id="rId81"/>
    <sheet name="第二部分" sheetId="408" r:id="rId8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<sst xmlns="http://schemas.openxmlformats.org/spreadsheetml/2006/main" count="1789" uniqueCount="1038">
  <si>
    <t>武    汉    市</t>
  </si>
  <si>
    <t>青 山 区（化工区）统 计 年 鉴</t>
  </si>
  <si>
    <t>2023年</t>
  </si>
  <si>
    <t>武汉市青山区统计局</t>
  </si>
  <si>
    <t>统计资料  注意保存</t>
  </si>
  <si>
    <t>发送单位：_________________</t>
  </si>
  <si>
    <t>本册编印：      号</t>
  </si>
  <si>
    <t>▁▁▁▁▁▁▁▁▁▁▁▁▁▁▁▁▁▁</t>
  </si>
  <si>
    <t>▁▁▁▁▁</t>
  </si>
  <si>
    <t>印刷数量：200册</t>
  </si>
  <si>
    <t>资料页数：169页</t>
  </si>
  <si>
    <t>承印单位：武汉市德鑫印刷有限责任公司</t>
  </si>
  <si>
    <t>印刷日期：2024年9月</t>
  </si>
  <si>
    <t>▔▔▔▔▔▔▔▔▔▔▔▔▔▔▔▔▔▔</t>
  </si>
  <si>
    <t>▔▔▔▔▔</t>
  </si>
  <si>
    <t>编 辑 说 明</t>
  </si>
  <si>
    <t xml:space="preserve">    一、《武汉市青山区（化工区）统计年鉴（2023年）》以数据来全面、系统地反映青山区（化工区）2023年经济、社会发展情况，是一本信息密集的资料性年刊和工具书。</t>
  </si>
  <si>
    <t xml:space="preserve">    二、全书内容分两个部分组成。第一部分是统计资料，共包括：1.综合；2.人口与计划生育；3.工业、能源物资与民用车辆；4.固定资产投资和建筑、房地产业；5.贸易、外经与个体私营经济；6.财政与税收；7.金融；8.文化体育与卫生；9.科技与教育；10.民政、就业和劳动工资；11.环保、绿化与市政；12.居民生活及其它等十二个方面内容，为方便正确使用统计资料，篇首附有主要指标解释。第二部分是省、市统计公报和青山区《政府工作报告》。</t>
  </si>
  <si>
    <t xml:space="preserve">    三、本年鉴辑入的统计数据，以2023年为主，数据的统计口径为青山区（化工区）全部单位，不是此口径的指标在表的下端有注释。</t>
  </si>
  <si>
    <t xml:space="preserve">    四、本年鉴表中使用的符号说明：“—”表示无数据；“#”表示其中的主要数据；“空格”表示该项指标数据不详或无该项数据。</t>
  </si>
  <si>
    <t>目  录</t>
  </si>
  <si>
    <t>第一部分：统计资料</t>
  </si>
  <si>
    <t>一、综    合</t>
  </si>
  <si>
    <t>1—1  土地面积、人口密度、行政区划</t>
  </si>
  <si>
    <t>1—2  地区经济和社会发展总量及速度指标</t>
  </si>
  <si>
    <t>1—3  地区生产总值</t>
  </si>
  <si>
    <t>二、人口与计划生育</t>
  </si>
  <si>
    <t>2—1  户数</t>
  </si>
  <si>
    <t>2—2  人口数</t>
  </si>
  <si>
    <t>2—3  人口年龄结构</t>
  </si>
  <si>
    <t>2—4  人口变动</t>
  </si>
  <si>
    <t>2—5  人口增长</t>
  </si>
  <si>
    <t>2—6  死亡人口</t>
  </si>
  <si>
    <t>2—7  计划生育情况</t>
  </si>
  <si>
    <t>2—8  流动人口生育情况</t>
  </si>
  <si>
    <t>2—9  已婚育龄妇女节育情况</t>
  </si>
  <si>
    <t>三、工业、能源物资与民用车辆</t>
  </si>
  <si>
    <t>3—1  规模以上工业生产完成情况</t>
  </si>
  <si>
    <t>3—2  地区规模以上工业企业主要经济指标</t>
  </si>
  <si>
    <t>3—3  地区主要工业产品产量一览表</t>
  </si>
  <si>
    <t>3—4  地区规模以上工业企业能源购进、消费及库存</t>
  </si>
  <si>
    <t>3—5  民用车辆拥有量</t>
  </si>
  <si>
    <t>四、固定资产投资与建筑业</t>
  </si>
  <si>
    <t>4—1  固定资产投资完成情况</t>
  </si>
  <si>
    <t>4—2  总承包和专业承包建筑业企业主要指标</t>
  </si>
  <si>
    <t>4—3  房地产开发投资主要指标</t>
  </si>
  <si>
    <t>五、贸易、外经与个体私营经济</t>
  </si>
  <si>
    <t>5—1  社会消费品零售总额</t>
  </si>
  <si>
    <t>5—2  限额以上批发和零售业企业主要经济指标</t>
  </si>
  <si>
    <t>5—3  限额以上住宿餐饮业主要经济指标</t>
  </si>
  <si>
    <t>5—4  全区招商引资主要经济指标</t>
  </si>
  <si>
    <t>5—5  引进千万元以上项目落地街道统计表</t>
  </si>
  <si>
    <t>5—6  个体经济基本情况</t>
  </si>
  <si>
    <t>5—7  私营企业基本情况</t>
  </si>
  <si>
    <t>六、财政与税收</t>
  </si>
  <si>
    <t>6—1  财政收入</t>
  </si>
  <si>
    <t>6—2  财政支出</t>
  </si>
  <si>
    <t>6—3  税费收入（青山区）</t>
  </si>
  <si>
    <t>6—4  税费收入（化工区）</t>
  </si>
  <si>
    <t>七、金融</t>
  </si>
  <si>
    <t>7—1  金融机构信贷情况</t>
  </si>
  <si>
    <t>7—2  证券市场交易情况</t>
  </si>
  <si>
    <t>7—3  保险业务经营情况</t>
  </si>
  <si>
    <t>八、文化、体育与卫生</t>
  </si>
  <si>
    <t>8—1  文化活动情况</t>
  </si>
  <si>
    <t>8—2  图书馆（室）基本情况</t>
  </si>
  <si>
    <t>8—3  档案事业与馆藏情况</t>
  </si>
  <si>
    <t>8—4  体育事业基本情况</t>
  </si>
  <si>
    <t>8—5  卫生事业基本情况</t>
  </si>
  <si>
    <t>九、科技与教育</t>
  </si>
  <si>
    <t>9—1  企业研究开发活动及相关情况</t>
  </si>
  <si>
    <t>9—2  小学基本情况</t>
  </si>
  <si>
    <t>9—3  中学基本情况</t>
  </si>
  <si>
    <t>9—4  职业中学基本情况</t>
  </si>
  <si>
    <t>9—5  幼儿教育基本情况</t>
  </si>
  <si>
    <t>9—6  各类学校校舍及教学设施情况</t>
  </si>
  <si>
    <t>9—7  各类学校专任教师学历情况</t>
  </si>
  <si>
    <t>9—8  各类学校专任教师专业技术职称、年龄结构情况</t>
  </si>
  <si>
    <t>9—9  市级以上示范高中一览表</t>
  </si>
  <si>
    <t>十、民政、就业与劳动工资</t>
  </si>
  <si>
    <t>10—1  婚姻登记情况</t>
  </si>
  <si>
    <t>10—2  社会救助情况</t>
  </si>
  <si>
    <t>10—3  社会福利院情况</t>
  </si>
  <si>
    <t>10—4  社会保障情况</t>
  </si>
  <si>
    <t>10—5  劳动就业情况</t>
  </si>
  <si>
    <t>十一、环保、绿化与市政</t>
  </si>
  <si>
    <t>11—1  环境保护基本情况</t>
  </si>
  <si>
    <t>11—2  环境卫生情况</t>
  </si>
  <si>
    <t>11—3  园林绿化情况</t>
  </si>
  <si>
    <t>11—4  市政建设、防汛设施概况</t>
  </si>
  <si>
    <t>十二、其它</t>
  </si>
  <si>
    <t>12—1  律师和人民调解情况</t>
  </si>
  <si>
    <t>12—2  刑事案件、行政案件、工商贸事故</t>
  </si>
  <si>
    <t>12—3  检察机关办案情况</t>
  </si>
  <si>
    <t>附录：武汉市中心城区主要经济指标</t>
  </si>
  <si>
    <t>第二部分：统计公报及《政府工作报告》</t>
  </si>
  <si>
    <t>1.2023年湖北省国民经济和社会发展统计公报</t>
  </si>
  <si>
    <t>2.2023年武汉市国民经济和社会发展统计公报</t>
  </si>
  <si>
    <t>3.2023年武汉市青山区人民《政府工作报告》</t>
  </si>
  <si>
    <t>第一部分</t>
  </si>
  <si>
    <t>统  计  资  料</t>
  </si>
  <si>
    <t>一、综合</t>
  </si>
  <si>
    <t>街道</t>
  </si>
  <si>
    <t>土地面积</t>
  </si>
  <si>
    <t>人口密度</t>
  </si>
  <si>
    <t>社区居（村）委会个数</t>
  </si>
  <si>
    <t>（平方公里）</t>
  </si>
  <si>
    <r>
      <rPr>
        <b/>
        <sz val="12"/>
        <rFont val="宋体"/>
        <charset val="134"/>
      </rPr>
      <t>（人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平方公里）</t>
    </r>
  </si>
  <si>
    <t>（个）</t>
  </si>
  <si>
    <t>红卫路街</t>
  </si>
  <si>
    <t>12个社区</t>
  </si>
  <si>
    <t>冶金街</t>
  </si>
  <si>
    <t>9个社区</t>
  </si>
  <si>
    <t>新沟桥街</t>
  </si>
  <si>
    <t>8个社区</t>
  </si>
  <si>
    <t>红钢城街</t>
  </si>
  <si>
    <t>工人村街</t>
  </si>
  <si>
    <t>7个社区</t>
  </si>
  <si>
    <t>青山镇街</t>
  </si>
  <si>
    <t>4个社区</t>
  </si>
  <si>
    <t>厂前街</t>
  </si>
  <si>
    <t>—</t>
  </si>
  <si>
    <t>武东街</t>
  </si>
  <si>
    <t>7个社区，4个村</t>
  </si>
  <si>
    <t>白玉山街</t>
  </si>
  <si>
    <t>12个社区，8个村</t>
  </si>
  <si>
    <t>钢花村街</t>
  </si>
  <si>
    <t>钢都花园街</t>
  </si>
  <si>
    <t>八吉府街</t>
  </si>
  <si>
    <t>1个社区，20个村</t>
  </si>
  <si>
    <t>清潭湖办事处</t>
  </si>
  <si>
    <t>合计</t>
  </si>
  <si>
    <t>87个社区，32个村</t>
  </si>
  <si>
    <t>注：1.土地面积数据来源于市国土资源和规划局信息中心，因最新行政边界还未</t>
  </si>
  <si>
    <t xml:space="preserve">      界定，故根据2022年国土变更调查数据提供；</t>
  </si>
  <si>
    <r>
      <rPr>
        <sz val="12"/>
        <rFont val="宋体"/>
        <charset val="134"/>
      </rPr>
      <t xml:space="preserve">    2</t>
    </r>
    <r>
      <rPr>
        <sz val="12"/>
        <rFont val="宋体"/>
        <charset val="134"/>
      </rPr>
      <t>.</t>
    </r>
    <r>
      <rPr>
        <sz val="12"/>
        <rFont val="宋体"/>
        <charset val="134"/>
      </rPr>
      <t>人口密度系用户籍人口计算；</t>
    </r>
  </si>
  <si>
    <t xml:space="preserve">    3.数据来源于区规划分局、区公安分局、区民政局。</t>
  </si>
  <si>
    <t>指标名称</t>
  </si>
  <si>
    <t>计量</t>
  </si>
  <si>
    <t>总量指标</t>
  </si>
  <si>
    <t>2023年比2022年</t>
  </si>
  <si>
    <t>单位</t>
  </si>
  <si>
    <t>2022年</t>
  </si>
  <si>
    <t>±%</t>
  </si>
  <si>
    <t>人口</t>
  </si>
  <si>
    <t xml:space="preserve">  户籍人口</t>
  </si>
  <si>
    <t>人</t>
  </si>
  <si>
    <t xml:space="preserve">  男性人口</t>
  </si>
  <si>
    <t xml:space="preserve">  女性人口</t>
  </si>
  <si>
    <t xml:space="preserve">  人口自然增长率</t>
  </si>
  <si>
    <t>（‰）</t>
  </si>
  <si>
    <t>综合核算</t>
  </si>
  <si>
    <t xml:space="preserve">  地区生产总值</t>
  </si>
  <si>
    <t>亿元</t>
  </si>
  <si>
    <t xml:space="preserve">  第二产业</t>
  </si>
  <si>
    <t xml:space="preserve">    #工业</t>
  </si>
  <si>
    <t xml:space="preserve">  第三产业</t>
  </si>
  <si>
    <t>工业</t>
  </si>
  <si>
    <t xml:space="preserve">  规模以上工业</t>
  </si>
  <si>
    <t xml:space="preserve">  工业总产值</t>
  </si>
  <si>
    <t xml:space="preserve">  营业收入</t>
  </si>
  <si>
    <t xml:space="preserve">  利润总额</t>
  </si>
  <si>
    <t xml:space="preserve">  主要产品产量：</t>
  </si>
  <si>
    <t xml:space="preserve">               钢材</t>
  </si>
  <si>
    <t>万吨</t>
  </si>
  <si>
    <t xml:space="preserve">               发电量</t>
  </si>
  <si>
    <t>亿千瓦小时</t>
  </si>
  <si>
    <t>固定资产投资</t>
  </si>
  <si>
    <t xml:space="preserve">  固定资产投资增速</t>
  </si>
  <si>
    <t>%</t>
  </si>
  <si>
    <t>建筑业</t>
  </si>
  <si>
    <t xml:space="preserve">  资质内建筑企业总产值</t>
  </si>
  <si>
    <t xml:space="preserve">  房屋施工面积</t>
  </si>
  <si>
    <t>万平方米</t>
  </si>
  <si>
    <t>房地产业</t>
  </si>
  <si>
    <t xml:space="preserve">  投资增速</t>
  </si>
  <si>
    <t xml:space="preserve">  商品房销售面积增速</t>
  </si>
  <si>
    <t>商业贸易</t>
  </si>
  <si>
    <t xml:space="preserve">  社会消费品零售总额</t>
  </si>
  <si>
    <t>利用外资</t>
  </si>
  <si>
    <t xml:space="preserve">  外商直接投资</t>
  </si>
  <si>
    <t>万美元</t>
  </si>
  <si>
    <t>财政</t>
  </si>
  <si>
    <t xml:space="preserve">  全口径财政收入</t>
  </si>
  <si>
    <t>万元</t>
  </si>
  <si>
    <t xml:space="preserve">  地方财政收入</t>
  </si>
  <si>
    <t xml:space="preserve">  地方财政支出</t>
  </si>
  <si>
    <t>金融</t>
  </si>
  <si>
    <t xml:space="preserve">  金融机构各项存款余额</t>
  </si>
  <si>
    <t xml:space="preserve">  金融机构各项贷款余额</t>
  </si>
  <si>
    <t>教育</t>
  </si>
  <si>
    <t xml:space="preserve">  专任教师数</t>
  </si>
  <si>
    <t xml:space="preserve">    普通中学</t>
  </si>
  <si>
    <t xml:space="preserve">    职业中学</t>
  </si>
  <si>
    <t xml:space="preserve">    小学</t>
  </si>
  <si>
    <t xml:space="preserve">    幼儿教育</t>
  </si>
  <si>
    <t xml:space="preserve">  在校学生数</t>
  </si>
  <si>
    <r>
      <rPr>
        <b/>
        <sz val="12"/>
        <rFont val="宋体"/>
        <charset val="134"/>
      </rPr>
      <t>体育、</t>
    </r>
    <r>
      <rPr>
        <b/>
        <sz val="12"/>
        <rFont val="黑体"/>
        <charset val="134"/>
      </rPr>
      <t>文化</t>
    </r>
  </si>
  <si>
    <t xml:space="preserve">  举办运动会次数</t>
  </si>
  <si>
    <t>次</t>
  </si>
  <si>
    <t xml:space="preserve">  藏书数</t>
  </si>
  <si>
    <t>万册</t>
  </si>
  <si>
    <t>家庭、生活、环境</t>
  </si>
  <si>
    <t xml:space="preserve">  家庭</t>
  </si>
  <si>
    <t xml:space="preserve">  家庭总户数</t>
  </si>
  <si>
    <t>户</t>
  </si>
  <si>
    <t xml:space="preserve">  平均每户家庭人口</t>
  </si>
  <si>
    <t>婚姻</t>
  </si>
  <si>
    <t xml:space="preserve">  结婚数</t>
  </si>
  <si>
    <t>对</t>
  </si>
  <si>
    <t xml:space="preserve">  离婚数</t>
  </si>
  <si>
    <t>生活</t>
  </si>
  <si>
    <t xml:space="preserve">  城镇居民人均可支配收入</t>
  </si>
  <si>
    <t>元</t>
  </si>
  <si>
    <t>卫生</t>
  </si>
  <si>
    <t xml:space="preserve">  医疗机构数</t>
  </si>
  <si>
    <t>个</t>
  </si>
  <si>
    <t xml:space="preserve">  医护人员</t>
  </si>
  <si>
    <t xml:space="preserve">  医院床位数</t>
  </si>
  <si>
    <t>张</t>
  </si>
  <si>
    <t>社会保障和救济</t>
  </si>
  <si>
    <t xml:space="preserve">  年末享受养老保险人数</t>
  </si>
  <si>
    <t>万人</t>
  </si>
  <si>
    <t xml:space="preserve">  年末享受机关事业单位养老保险人数</t>
  </si>
  <si>
    <t xml:space="preserve">  享受城镇居民最低生活保障人员</t>
  </si>
  <si>
    <t>万人次</t>
  </si>
  <si>
    <t xml:space="preserve">  发放最低生活保障金</t>
  </si>
  <si>
    <t>市政建设</t>
  </si>
  <si>
    <t xml:space="preserve">  道路总长度</t>
  </si>
  <si>
    <t>公里</t>
  </si>
  <si>
    <t xml:space="preserve">  下水道总长度</t>
  </si>
  <si>
    <t>注：数据来源于区各相关单位。</t>
  </si>
  <si>
    <t>按当年价格计算(亿元）</t>
  </si>
  <si>
    <t>按2022年不变价格计算</t>
  </si>
  <si>
    <t>比上年同期增长%</t>
  </si>
  <si>
    <t>地区生产总值</t>
  </si>
  <si>
    <t>第一产业</t>
  </si>
  <si>
    <t>第二产业</t>
  </si>
  <si>
    <t xml:space="preserve">  工业</t>
  </si>
  <si>
    <t xml:space="preserve">  建筑业</t>
  </si>
  <si>
    <t>第三产业</t>
  </si>
  <si>
    <t xml:space="preserve">  交通运输、仓储及邮政业</t>
  </si>
  <si>
    <t xml:space="preserve">  批发和零售业</t>
  </si>
  <si>
    <t xml:space="preserve">  住宿和餐饮</t>
  </si>
  <si>
    <t xml:space="preserve">  金融业</t>
  </si>
  <si>
    <t xml:space="preserve">  房地产业</t>
  </si>
  <si>
    <t xml:space="preserve">  其他服务业</t>
  </si>
  <si>
    <t>注：数据来源于区统计局。</t>
  </si>
  <si>
    <t>计量单位：户</t>
  </si>
  <si>
    <t>户数</t>
  </si>
  <si>
    <t>注：数据来源于区公安分局。</t>
  </si>
  <si>
    <t>计量单位：人</t>
  </si>
  <si>
    <t>男</t>
  </si>
  <si>
    <t>女</t>
  </si>
  <si>
    <t>年龄组</t>
  </si>
  <si>
    <t>人口（人）</t>
  </si>
  <si>
    <r>
      <rPr>
        <b/>
        <sz val="12"/>
        <rFont val="宋体"/>
        <charset val="134"/>
      </rPr>
      <t>年龄组性别比（</t>
    </r>
    <r>
      <rPr>
        <b/>
        <sz val="12"/>
        <rFont val="Times New Roman"/>
        <charset val="134"/>
      </rPr>
      <t>%</t>
    </r>
    <r>
      <rPr>
        <b/>
        <sz val="12"/>
        <rFont val="宋体"/>
        <charset val="134"/>
      </rPr>
      <t>）</t>
    </r>
  </si>
  <si>
    <t>各年龄组占</t>
  </si>
  <si>
    <r>
      <rPr>
        <b/>
        <sz val="12"/>
        <rFont val="宋体"/>
        <charset val="134"/>
      </rPr>
      <t>合</t>
    </r>
    <r>
      <rPr>
        <b/>
        <sz val="12"/>
        <rFont val="宋体"/>
        <charset val="134"/>
      </rPr>
      <t>计</t>
    </r>
  </si>
  <si>
    <r>
      <rPr>
        <b/>
        <sz val="12"/>
        <rFont val="宋体"/>
        <charset val="134"/>
      </rPr>
      <t>总人口比重（</t>
    </r>
    <r>
      <rPr>
        <b/>
        <sz val="12"/>
        <rFont val="Times New Roman"/>
        <charset val="134"/>
      </rPr>
      <t>%</t>
    </r>
    <r>
      <rPr>
        <b/>
        <sz val="12"/>
        <rFont val="宋体"/>
        <charset val="134"/>
      </rPr>
      <t>）</t>
    </r>
  </si>
  <si>
    <t>不满1岁</t>
  </si>
  <si>
    <t>105岁及以上</t>
  </si>
  <si>
    <t>增加人口数（人）</t>
  </si>
  <si>
    <t>减少人口数（人）</t>
  </si>
  <si>
    <t>出生</t>
  </si>
  <si>
    <t>迁入合计</t>
  </si>
  <si>
    <t>死亡</t>
  </si>
  <si>
    <t>迁出合计</t>
  </si>
  <si>
    <r>
      <rPr>
        <b/>
        <sz val="12"/>
        <rFont val="宋体"/>
        <charset val="134"/>
      </rPr>
      <t>202</t>
    </r>
    <r>
      <rPr>
        <b/>
        <sz val="12"/>
        <rFont val="宋体"/>
        <charset val="134"/>
      </rPr>
      <t>3</t>
    </r>
    <r>
      <rPr>
        <b/>
        <sz val="12"/>
        <rFont val="宋体"/>
        <charset val="134"/>
      </rPr>
      <t>年户籍</t>
    </r>
  </si>
  <si>
    <t>出生数（人）</t>
  </si>
  <si>
    <t>死亡数（人）</t>
  </si>
  <si>
    <t>人口自然增长（‰）</t>
  </si>
  <si>
    <t>出生率</t>
  </si>
  <si>
    <t>死亡率</t>
  </si>
  <si>
    <t>自然增长率</t>
  </si>
  <si>
    <t>年龄</t>
  </si>
  <si>
    <t>人口数</t>
  </si>
  <si>
    <t>105以上</t>
  </si>
  <si>
    <t>出生婴儿合计(人)</t>
  </si>
  <si>
    <t>其中：男婴(人)</t>
  </si>
  <si>
    <r>
      <rPr>
        <b/>
        <sz val="12"/>
        <rFont val="宋体"/>
        <charset val="134"/>
      </rPr>
      <t>一孩率（</t>
    </r>
    <r>
      <rPr>
        <b/>
        <sz val="12"/>
        <rFont val="Times New Roman"/>
        <charset val="134"/>
      </rPr>
      <t>%</t>
    </r>
    <r>
      <rPr>
        <b/>
        <sz val="12"/>
        <rFont val="宋体"/>
        <charset val="134"/>
      </rPr>
      <t>）</t>
    </r>
  </si>
  <si>
    <r>
      <rPr>
        <b/>
        <sz val="12"/>
        <rFont val="宋体"/>
        <charset val="134"/>
      </rPr>
      <t>二孩率（</t>
    </r>
    <r>
      <rPr>
        <b/>
        <sz val="12"/>
        <rFont val="Times New Roman"/>
        <charset val="134"/>
      </rPr>
      <t>%</t>
    </r>
    <r>
      <rPr>
        <b/>
        <sz val="12"/>
        <rFont val="宋体"/>
        <charset val="134"/>
      </rPr>
      <t>）</t>
    </r>
  </si>
  <si>
    <r>
      <rPr>
        <b/>
        <sz val="12"/>
        <rFont val="宋体"/>
        <charset val="134"/>
      </rPr>
      <t>多孩率（</t>
    </r>
    <r>
      <rPr>
        <b/>
        <sz val="12"/>
        <rFont val="Times New Roman"/>
        <charset val="134"/>
      </rPr>
      <t>%</t>
    </r>
    <r>
      <rPr>
        <b/>
        <sz val="12"/>
        <rFont val="宋体"/>
        <charset val="134"/>
      </rPr>
      <t>）</t>
    </r>
  </si>
  <si>
    <t>注：数据来源于区卫健局。</t>
  </si>
  <si>
    <t>育龄妇女人数</t>
  </si>
  <si>
    <t>其中</t>
  </si>
  <si>
    <t>出生人口数</t>
  </si>
  <si>
    <r>
      <rPr>
        <b/>
        <sz val="12"/>
        <rFont val="宋体"/>
        <charset val="134"/>
      </rPr>
      <t>已</t>
    </r>
    <r>
      <rPr>
        <b/>
        <sz val="12"/>
        <rFont val="宋体"/>
        <charset val="134"/>
      </rPr>
      <t>婚</t>
    </r>
  </si>
  <si>
    <r>
      <rPr>
        <b/>
        <sz val="12"/>
        <rFont val="宋体"/>
        <charset val="134"/>
      </rPr>
      <t>未</t>
    </r>
    <r>
      <rPr>
        <b/>
        <sz val="12"/>
        <rFont val="宋体"/>
        <charset val="134"/>
      </rPr>
      <t>婚</t>
    </r>
  </si>
  <si>
    <t>其中：男婴</t>
  </si>
  <si>
    <r>
      <rPr>
        <b/>
        <sz val="12"/>
        <rFont val="宋体"/>
        <charset val="134"/>
      </rPr>
      <t>一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胎</t>
    </r>
  </si>
  <si>
    <t>二胎</t>
  </si>
  <si>
    <t>多孩</t>
  </si>
  <si>
    <t>注：数据来源于区卫健局，以上数据为全区流入人口数。</t>
  </si>
  <si>
    <t>已婚育龄妇女人数</t>
  </si>
  <si>
    <t>已节育</t>
  </si>
  <si>
    <t>人数</t>
  </si>
  <si>
    <r>
      <rPr>
        <b/>
        <sz val="12"/>
        <rFont val="宋体"/>
        <charset val="134"/>
      </rPr>
      <t>节育率（</t>
    </r>
    <r>
      <rPr>
        <b/>
        <sz val="12"/>
        <rFont val="Times New Roman"/>
        <charset val="134"/>
      </rPr>
      <t>%</t>
    </r>
    <r>
      <rPr>
        <b/>
        <sz val="12"/>
        <rFont val="宋体"/>
        <charset val="134"/>
      </rPr>
      <t>）</t>
    </r>
  </si>
  <si>
    <t>计量单位：千元</t>
  </si>
  <si>
    <t>单位数（个）</t>
  </si>
  <si>
    <t>工业总产值</t>
  </si>
  <si>
    <t>工业销售产值</t>
  </si>
  <si>
    <t>规模以上工业企业</t>
  </si>
  <si>
    <t xml:space="preserve">  其中：轻工业</t>
  </si>
  <si>
    <t xml:space="preserve">        重工业</t>
  </si>
  <si>
    <t>注：数据来源于区统计局，以上数据不包含军工企业数据。</t>
  </si>
  <si>
    <t>地区规模以上工业企业主要经济指标</t>
  </si>
  <si>
    <t>总  计</t>
  </si>
  <si>
    <t>企业单位数（个）</t>
  </si>
  <si>
    <t>工业总产值（当年价）</t>
  </si>
  <si>
    <t>流动资产合计</t>
  </si>
  <si>
    <t>存货</t>
  </si>
  <si>
    <t>资产总计</t>
  </si>
  <si>
    <t>负债合计</t>
  </si>
  <si>
    <t>所有者权益合计</t>
  </si>
  <si>
    <t>营业收入</t>
  </si>
  <si>
    <t>营业成本</t>
  </si>
  <si>
    <t>营业税金及附加</t>
  </si>
  <si>
    <t>销售费用</t>
  </si>
  <si>
    <t>管理费用</t>
  </si>
  <si>
    <t>研发费用</t>
  </si>
  <si>
    <t>财务费用</t>
  </si>
  <si>
    <t>利息费用</t>
  </si>
  <si>
    <t>营业利润</t>
  </si>
  <si>
    <t>利润总额</t>
  </si>
  <si>
    <t>所得税费用</t>
  </si>
  <si>
    <t>应交增值税</t>
  </si>
  <si>
    <t>平均用工人数(万人)</t>
  </si>
  <si>
    <t>每百元营业收入中的成本</t>
  </si>
  <si>
    <t>营业收入利润率(%)</t>
  </si>
  <si>
    <t>在总计中：1.国有企业</t>
  </si>
  <si>
    <t xml:space="preserve">          2.股份合作企业</t>
  </si>
  <si>
    <t xml:space="preserve">          3.股份制企业</t>
  </si>
  <si>
    <t xml:space="preserve">          4.外商及港澳台企业</t>
  </si>
  <si>
    <t>在总计中：食品制造业</t>
  </si>
  <si>
    <t xml:space="preserve">          造纸和纸制品业 </t>
  </si>
  <si>
    <t xml:space="preserve">          石油、煤炭及其他燃料加工业 </t>
  </si>
  <si>
    <t xml:space="preserve">          化学原料和化学制品制造业</t>
  </si>
  <si>
    <t xml:space="preserve">          橡胶和塑料制品业</t>
  </si>
  <si>
    <t xml:space="preserve">          非金属矿物制品业</t>
  </si>
  <si>
    <t xml:space="preserve">          黑色金属冶炼和压延加工业 </t>
  </si>
  <si>
    <t xml:space="preserve">          金属制品业 </t>
  </si>
  <si>
    <t xml:space="preserve">          通用设备制造业</t>
  </si>
  <si>
    <t xml:space="preserve">          专用设备制造业 </t>
  </si>
  <si>
    <t xml:space="preserve">          汽车制造业</t>
  </si>
  <si>
    <t xml:space="preserve">          铁路、船舶、航空航天和其他运输设备制造业</t>
  </si>
  <si>
    <t xml:space="preserve">          电气机械和器材制造业 </t>
  </si>
  <si>
    <t xml:space="preserve">          计算机、通信和其他电子设备制造业</t>
  </si>
  <si>
    <t xml:space="preserve">          仪器仪表制造业</t>
  </si>
  <si>
    <t xml:space="preserve">          废弃资源综合利用业  </t>
  </si>
  <si>
    <t xml:space="preserve">          金属制品、机械和设备修理业</t>
  </si>
  <si>
    <t xml:space="preserve">          电力、热力生产和供应业</t>
  </si>
  <si>
    <t xml:space="preserve">          燃气生产和供应业  </t>
  </si>
  <si>
    <t xml:space="preserve">          水的生产和供应业  </t>
  </si>
  <si>
    <t>产品名称</t>
  </si>
  <si>
    <t>计量单位</t>
  </si>
  <si>
    <r>
      <rPr>
        <b/>
        <sz val="12"/>
        <rFont val="宋体"/>
        <charset val="134"/>
      </rPr>
      <t>202</t>
    </r>
    <r>
      <rPr>
        <b/>
        <sz val="12"/>
        <rFont val="宋体"/>
        <charset val="134"/>
      </rPr>
      <t>3</t>
    </r>
    <r>
      <rPr>
        <b/>
        <sz val="12"/>
        <rFont val="宋体"/>
        <charset val="134"/>
      </rPr>
      <t>年生产量</t>
    </r>
  </si>
  <si>
    <t>化学试剂</t>
  </si>
  <si>
    <t>乙烯</t>
  </si>
  <si>
    <t>丙烯</t>
  </si>
  <si>
    <t>纯苯</t>
  </si>
  <si>
    <t>初级形态塑料</t>
  </si>
  <si>
    <t>合成纤维单体</t>
  </si>
  <si>
    <t>乙二醇</t>
  </si>
  <si>
    <t>生铁</t>
  </si>
  <si>
    <t>粗钢</t>
  </si>
  <si>
    <t>钢材</t>
  </si>
  <si>
    <t>耐火材料制品</t>
  </si>
  <si>
    <t>食品添加剂</t>
  </si>
  <si>
    <t>饲料添加剂</t>
  </si>
  <si>
    <t>涂料</t>
  </si>
  <si>
    <t>石墨及碳素制品</t>
  </si>
  <si>
    <t>商品混凝土</t>
  </si>
  <si>
    <t>万立方米</t>
  </si>
  <si>
    <t>钢结构</t>
  </si>
  <si>
    <t>原油加工量</t>
  </si>
  <si>
    <t>燃料气</t>
  </si>
  <si>
    <t>焦炭</t>
  </si>
  <si>
    <t>发电量</t>
  </si>
  <si>
    <t>煤气</t>
  </si>
  <si>
    <t>亿立方米</t>
  </si>
  <si>
    <t>能源名称</t>
  </si>
  <si>
    <t>年初库存量</t>
  </si>
  <si>
    <t>购进量</t>
  </si>
  <si>
    <t>消费总量</t>
  </si>
  <si>
    <t>年末库存量</t>
  </si>
  <si>
    <t>参考折标系数</t>
  </si>
  <si>
    <t>原煤</t>
  </si>
  <si>
    <t>吨</t>
  </si>
  <si>
    <t xml:space="preserve">  其中：1.无烟煤</t>
  </si>
  <si>
    <t xml:space="preserve">        2.一般烟煤</t>
  </si>
  <si>
    <t>洗精煤（用于炼焦）</t>
  </si>
  <si>
    <t>焦炉煤气</t>
  </si>
  <si>
    <t>高炉煤气</t>
  </si>
  <si>
    <t>转炉煤气</t>
  </si>
  <si>
    <t>天然气</t>
  </si>
  <si>
    <t>液化天然气</t>
  </si>
  <si>
    <t>氢气</t>
  </si>
  <si>
    <t>原油</t>
  </si>
  <si>
    <t>汽油</t>
  </si>
  <si>
    <t>煤油</t>
  </si>
  <si>
    <t>柴油</t>
  </si>
  <si>
    <t>液化石油气</t>
  </si>
  <si>
    <t>炼厂干气</t>
  </si>
  <si>
    <t>石脑油</t>
  </si>
  <si>
    <t>润滑油</t>
  </si>
  <si>
    <t>石油焦</t>
  </si>
  <si>
    <t>石油沥青</t>
  </si>
  <si>
    <t>其他石油制品</t>
  </si>
  <si>
    <t>热力</t>
  </si>
  <si>
    <t>百万千焦</t>
  </si>
  <si>
    <t>电力</t>
  </si>
  <si>
    <t>万千瓦时</t>
  </si>
  <si>
    <t>城市生活垃圾（用于燃料）</t>
  </si>
  <si>
    <t>生物燃料</t>
  </si>
  <si>
    <t>吨标准煤</t>
  </si>
  <si>
    <t xml:space="preserve"> </t>
  </si>
  <si>
    <t>计量单位：辆</t>
  </si>
  <si>
    <r>
      <rPr>
        <b/>
        <sz val="12"/>
        <rFont val="宋体"/>
        <charset val="134"/>
      </rPr>
      <t>202</t>
    </r>
    <r>
      <rPr>
        <b/>
        <sz val="12"/>
        <rFont val="宋体"/>
        <charset val="134"/>
      </rPr>
      <t>3</t>
    </r>
    <r>
      <rPr>
        <b/>
        <sz val="12"/>
        <rFont val="宋体"/>
        <charset val="134"/>
      </rPr>
      <t>年</t>
    </r>
  </si>
  <si>
    <t>1.载客汽车保有量</t>
  </si>
  <si>
    <t xml:space="preserve">    ＃载客汽车（个人）保有量</t>
  </si>
  <si>
    <t xml:space="preserve">    ＃当年新注册</t>
  </si>
  <si>
    <t>2.载货汽车保有量</t>
  </si>
  <si>
    <t xml:space="preserve">    ＃载货汽车（个人）保有量</t>
  </si>
  <si>
    <r>
      <rPr>
        <sz val="12"/>
        <rFont val="宋体"/>
        <charset val="134"/>
      </rPr>
      <t>注：1.个人保有量和当年新注册</t>
    </r>
    <r>
      <rPr>
        <sz val="12"/>
        <rFont val="宋体"/>
        <charset val="134"/>
      </rPr>
      <t>数据无法查询，</t>
    </r>
  </si>
  <si>
    <t xml:space="preserve">      权限在武汉市车管所；</t>
  </si>
  <si>
    <r>
      <rPr>
        <sz val="12"/>
        <color rgb="FFFF0000"/>
        <rFont val="宋体"/>
        <charset val="134"/>
      </rPr>
      <t xml:space="preserve">  </t>
    </r>
    <r>
      <rPr>
        <sz val="12"/>
        <rFont val="宋体"/>
        <charset val="134"/>
      </rPr>
      <t xml:space="preserve">  2.数据来源于区交通大队。</t>
    </r>
  </si>
  <si>
    <t>计量单位：万元</t>
  </si>
  <si>
    <t>本年完成投资</t>
  </si>
  <si>
    <t>按行业分：</t>
  </si>
  <si>
    <t xml:space="preserve">    工业投资</t>
  </si>
  <si>
    <t xml:space="preserve">    房地产业投资</t>
  </si>
  <si>
    <t xml:space="preserve">    批发零售业和住宿餐饮业投资</t>
  </si>
  <si>
    <t xml:space="preserve">    交通运输、仓储和邮政业投资</t>
  </si>
  <si>
    <t xml:space="preserve">    租赁、商务服务业投资</t>
  </si>
  <si>
    <t xml:space="preserve">    科学研究、技术服务业投资</t>
  </si>
  <si>
    <t xml:space="preserve">    水利、环境和公共设施管理业投资</t>
  </si>
  <si>
    <t xml:space="preserve">    教育投资</t>
  </si>
  <si>
    <t xml:space="preserve">    卫生和社会工作投资</t>
  </si>
  <si>
    <t xml:space="preserve">    其它投资</t>
  </si>
  <si>
    <t>合  计</t>
  </si>
  <si>
    <t>建筑业企业个数(个)</t>
  </si>
  <si>
    <t>建筑业总产值</t>
  </si>
  <si>
    <t>竣工产值</t>
  </si>
  <si>
    <t>房屋施工面积（平方米）</t>
  </si>
  <si>
    <t xml:space="preserve"> 总计 </t>
  </si>
  <si>
    <t xml:space="preserve">一、按登记注册类型分组 </t>
  </si>
  <si>
    <t xml:space="preserve">      内资企业</t>
  </si>
  <si>
    <t xml:space="preserve">二、按国民经济行业分组 </t>
  </si>
  <si>
    <t xml:space="preserve">      房屋建筑业 </t>
  </si>
  <si>
    <t xml:space="preserve">      土木工程建筑业 </t>
  </si>
  <si>
    <t xml:space="preserve">        铁路、道路、隧道和桥梁工程建筑    </t>
  </si>
  <si>
    <t xml:space="preserve">        工矿工程建筑</t>
  </si>
  <si>
    <t xml:space="preserve">        架线和管道工程建筑 </t>
  </si>
  <si>
    <t xml:space="preserve">        节能环保工程施工</t>
  </si>
  <si>
    <t xml:space="preserve">        其他土木工程建筑 </t>
  </si>
  <si>
    <t xml:space="preserve">      建筑安装业   </t>
  </si>
  <si>
    <t xml:space="preserve">        电气安装 </t>
  </si>
  <si>
    <t xml:space="preserve">        其他建筑安装业 </t>
  </si>
  <si>
    <t xml:space="preserve">      建筑装饰和其他建筑业 </t>
  </si>
  <si>
    <t xml:space="preserve">        建筑装饰和装修业 </t>
  </si>
  <si>
    <t xml:space="preserve">        建筑物拆除和场地准备活动 </t>
  </si>
  <si>
    <t xml:space="preserve">        提供施工设备服务  </t>
  </si>
  <si>
    <t xml:space="preserve">        其他未列明建筑业  </t>
  </si>
  <si>
    <t xml:space="preserve">三、按企业资质等级分组 </t>
  </si>
  <si>
    <t xml:space="preserve">      施工总承包</t>
  </si>
  <si>
    <t xml:space="preserve">        特级 </t>
  </si>
  <si>
    <t xml:space="preserve">        一级  </t>
  </si>
  <si>
    <t xml:space="preserve">        二级 </t>
  </si>
  <si>
    <t xml:space="preserve">        三级以下  </t>
  </si>
  <si>
    <t xml:space="preserve">      专业承包 </t>
  </si>
  <si>
    <t xml:space="preserve">        三级以下 </t>
  </si>
  <si>
    <t>注：数据来源于统计年报，汇总口径为：五经普中资质等级代码首位为A、B且建筑业总产值大于0的企业。</t>
  </si>
  <si>
    <t>企业个数</t>
  </si>
  <si>
    <t>投资完成额</t>
  </si>
  <si>
    <t xml:space="preserve">  #住宅投资</t>
  </si>
  <si>
    <t>房屋建筑面积</t>
  </si>
  <si>
    <t xml:space="preserve">  施工面积</t>
  </si>
  <si>
    <t xml:space="preserve">   #住宅</t>
  </si>
  <si>
    <t xml:space="preserve">  竣工面积</t>
  </si>
  <si>
    <t>土地开发及购置</t>
  </si>
  <si>
    <t xml:space="preserve">  待开发土地面积                          </t>
  </si>
  <si>
    <t>商品房销售情况</t>
  </si>
  <si>
    <t xml:space="preserve">  房屋销售面积</t>
  </si>
  <si>
    <t xml:space="preserve">  商品房销售额</t>
  </si>
  <si>
    <t>社会消费品零售总额</t>
  </si>
  <si>
    <t xml:space="preserve">  #限额以上单位社会消费品零售额</t>
  </si>
  <si>
    <t>单位：千元</t>
  </si>
  <si>
    <t>商品销售额</t>
  </si>
  <si>
    <t xml:space="preserve">  其中：批发额</t>
  </si>
  <si>
    <t xml:space="preserve">        零售额</t>
  </si>
  <si>
    <t xml:space="preserve">  主营业务收入</t>
  </si>
  <si>
    <t xml:space="preserve">  税金及附加</t>
  </si>
  <si>
    <t xml:space="preserve">  固定资产原价</t>
  </si>
  <si>
    <t xml:space="preserve">  资产总计</t>
  </si>
  <si>
    <t xml:space="preserve">  负债合计</t>
  </si>
  <si>
    <t>注：数据来源于区统计局，统计口径为联网直报平台的法人企业。</t>
  </si>
  <si>
    <t>营业额</t>
  </si>
  <si>
    <t xml:space="preserve">  其中：客房收入</t>
  </si>
  <si>
    <t xml:space="preserve">        餐费收入</t>
  </si>
  <si>
    <t>实际完成</t>
  </si>
  <si>
    <r>
      <rPr>
        <b/>
        <sz val="12"/>
        <rFont val="宋体"/>
        <charset val="134"/>
      </rPr>
      <t>比去年同期±</t>
    </r>
    <r>
      <rPr>
        <b/>
        <sz val="12"/>
        <rFont val="Times New Roman"/>
        <charset val="134"/>
      </rPr>
      <t>%</t>
    </r>
  </si>
  <si>
    <t>内资内联项目</t>
  </si>
  <si>
    <t>-25.9</t>
  </si>
  <si>
    <r>
      <rPr>
        <sz val="12"/>
        <rFont val="宋体"/>
        <charset val="134"/>
      </rPr>
      <t xml:space="preserve">  其中：</t>
    </r>
    <r>
      <rPr>
        <sz val="12"/>
        <rFont val="Times New Roman"/>
        <charset val="134"/>
      </rPr>
      <t>5000</t>
    </r>
    <r>
      <rPr>
        <sz val="12"/>
        <rFont val="宋体"/>
        <charset val="134"/>
      </rPr>
      <t>万元以上项目</t>
    </r>
  </si>
  <si>
    <t>-21.9</t>
  </si>
  <si>
    <r>
      <rPr>
        <sz val="12"/>
        <rFont val="Times New Roman"/>
        <charset val="134"/>
      </rPr>
      <t xml:space="preserve">                1000</t>
    </r>
    <r>
      <rPr>
        <sz val="12"/>
        <rFont val="宋体"/>
        <charset val="134"/>
      </rPr>
      <t>万元以上项目</t>
    </r>
  </si>
  <si>
    <t>产业项目到位资金</t>
  </si>
  <si>
    <t>24.0</t>
  </si>
  <si>
    <r>
      <rPr>
        <sz val="12"/>
        <rFont val="宋体"/>
        <charset val="134"/>
      </rPr>
      <t>外商直接投资(</t>
    </r>
    <r>
      <rPr>
        <sz val="12"/>
        <rFont val="宋体"/>
        <charset val="134"/>
      </rPr>
      <t>FDI)</t>
    </r>
  </si>
  <si>
    <t>26.1</t>
  </si>
  <si>
    <t>注：数据来源于区商务局。</t>
  </si>
  <si>
    <r>
      <rPr>
        <b/>
        <sz val="12"/>
        <rFont val="Times New Roman"/>
        <charset val="134"/>
      </rPr>
      <t>5000</t>
    </r>
    <r>
      <rPr>
        <b/>
        <sz val="12"/>
        <rFont val="宋体"/>
        <charset val="134"/>
      </rPr>
      <t>万元以上项目（个）</t>
    </r>
  </si>
  <si>
    <r>
      <rPr>
        <b/>
        <sz val="12"/>
        <rFont val="Times New Roman"/>
        <charset val="134"/>
      </rPr>
      <t>1000</t>
    </r>
    <r>
      <rPr>
        <b/>
        <sz val="12"/>
        <rFont val="宋体"/>
        <charset val="134"/>
      </rPr>
      <t>万元以上项目（个）</t>
    </r>
  </si>
  <si>
    <t>分部门:</t>
  </si>
  <si>
    <t xml:space="preserve">工人村街 </t>
  </si>
  <si>
    <t>户数（户）</t>
  </si>
  <si>
    <t>注册资本（万元）</t>
  </si>
  <si>
    <t>农、林、牧、渔业</t>
  </si>
  <si>
    <t>采矿业</t>
  </si>
  <si>
    <t>制造业</t>
  </si>
  <si>
    <t>电力、燃气及水的生产和供应业</t>
  </si>
  <si>
    <t>交通运输、仓储和邮政业</t>
  </si>
  <si>
    <t>信息传输、计算机服务和软件业</t>
  </si>
  <si>
    <t>批发和零售业</t>
  </si>
  <si>
    <t>住宿和餐饮业</t>
  </si>
  <si>
    <t>金融业</t>
  </si>
  <si>
    <t>租赁和商务服务业</t>
  </si>
  <si>
    <t>科学研究、技术服务和地质勘查业</t>
  </si>
  <si>
    <t>水利、环境和公共设施管理业</t>
  </si>
  <si>
    <t>居民服务和其他服务业</t>
  </si>
  <si>
    <t>卫生、社会保障和社会福利业</t>
  </si>
  <si>
    <t>文化、体育和娱乐业</t>
  </si>
  <si>
    <t>其他</t>
  </si>
  <si>
    <t>注：数据来源于区行政审批局。</t>
  </si>
  <si>
    <t xml:space="preserve">  雇工人数（人）</t>
  </si>
  <si>
    <t>收入项目</t>
  </si>
  <si>
    <r>
      <rPr>
        <b/>
        <sz val="12"/>
        <rFont val="宋体"/>
        <charset val="134"/>
        <scheme val="minor"/>
      </rPr>
      <t>202</t>
    </r>
    <r>
      <rPr>
        <b/>
        <sz val="12"/>
        <rFont val="宋体"/>
        <charset val="134"/>
        <scheme val="minor"/>
      </rPr>
      <t>3</t>
    </r>
    <r>
      <rPr>
        <b/>
        <sz val="12"/>
        <rFont val="宋体"/>
        <charset val="134"/>
        <scheme val="minor"/>
      </rPr>
      <t>年累计完成</t>
    </r>
  </si>
  <si>
    <r>
      <rPr>
        <b/>
        <sz val="12"/>
        <rFont val="宋体"/>
        <charset val="134"/>
        <scheme val="minor"/>
      </rPr>
      <t>202</t>
    </r>
    <r>
      <rPr>
        <b/>
        <sz val="12"/>
        <rFont val="宋体"/>
        <charset val="134"/>
        <scheme val="minor"/>
      </rPr>
      <t>2</t>
    </r>
    <r>
      <rPr>
        <b/>
        <sz val="12"/>
        <rFont val="宋体"/>
        <charset val="134"/>
        <scheme val="minor"/>
      </rPr>
      <t>年累计完成</t>
    </r>
  </si>
  <si>
    <r>
      <rPr>
        <b/>
        <sz val="12"/>
        <rFont val="宋体"/>
        <charset val="134"/>
        <scheme val="minor"/>
      </rPr>
      <t>202</t>
    </r>
    <r>
      <rPr>
        <b/>
        <sz val="12"/>
        <rFont val="宋体"/>
        <charset val="134"/>
        <scheme val="minor"/>
      </rPr>
      <t>3</t>
    </r>
    <r>
      <rPr>
        <b/>
        <sz val="12"/>
        <rFont val="宋体"/>
        <charset val="134"/>
        <scheme val="minor"/>
      </rPr>
      <t>年比202</t>
    </r>
    <r>
      <rPr>
        <b/>
        <sz val="12"/>
        <rFont val="宋体"/>
        <charset val="134"/>
        <scheme val="minor"/>
      </rPr>
      <t>2</t>
    </r>
    <r>
      <rPr>
        <b/>
        <sz val="12"/>
        <rFont val="宋体"/>
        <charset val="134"/>
        <scheme val="minor"/>
      </rPr>
      <t>年±%</t>
    </r>
  </si>
  <si>
    <t xml:space="preserve">        公共财政总收入合计</t>
  </si>
  <si>
    <t>一、地方公共财政预算收入</t>
  </si>
  <si>
    <t xml:space="preserve">    1.税收收入</t>
  </si>
  <si>
    <t xml:space="preserve">        增值税</t>
  </si>
  <si>
    <t xml:space="preserve">        企业所得税</t>
  </si>
  <si>
    <t xml:space="preserve">        个人所得税</t>
  </si>
  <si>
    <t xml:space="preserve">        城建税</t>
  </si>
  <si>
    <t xml:space="preserve">        房产税</t>
  </si>
  <si>
    <t xml:space="preserve">        印花税</t>
  </si>
  <si>
    <t xml:space="preserve">        城镇土地使用税</t>
  </si>
  <si>
    <t xml:space="preserve">        土地增值税</t>
  </si>
  <si>
    <t xml:space="preserve">        车船税</t>
  </si>
  <si>
    <t xml:space="preserve">        耕地占用税</t>
  </si>
  <si>
    <t xml:space="preserve">        契税</t>
  </si>
  <si>
    <t xml:space="preserve">        环保税</t>
  </si>
  <si>
    <t xml:space="preserve">        其他税收</t>
  </si>
  <si>
    <t xml:space="preserve">    2.非税收入</t>
  </si>
  <si>
    <t xml:space="preserve">        专项收入</t>
  </si>
  <si>
    <t xml:space="preserve">        其中：教育费附加收入</t>
  </si>
  <si>
    <t xml:space="preserve">        行政性收费收入</t>
  </si>
  <si>
    <t xml:space="preserve">        罚没收入</t>
  </si>
  <si>
    <t xml:space="preserve">        国有资源（资产）有偿使用收入</t>
  </si>
  <si>
    <t xml:space="preserve">        政府住房基金收入</t>
  </si>
  <si>
    <t xml:space="preserve">        其他收入</t>
  </si>
  <si>
    <t>二、上划中央收入</t>
  </si>
  <si>
    <t>注：数据来源于区财政局。</t>
  </si>
  <si>
    <t xml:space="preserve">                                                                  </t>
  </si>
  <si>
    <t>支出项目</t>
  </si>
  <si>
    <t>2023年比2022年±%</t>
  </si>
  <si>
    <t>一般公共预算支出合计</t>
  </si>
  <si>
    <t>1.一般公共服务支出</t>
  </si>
  <si>
    <t>2.外交支出</t>
  </si>
  <si>
    <t>3.国防支出</t>
  </si>
  <si>
    <t>4.公共安全支出</t>
  </si>
  <si>
    <t>5.教育支出</t>
  </si>
  <si>
    <t>6.科学技术支出</t>
  </si>
  <si>
    <t>7.文化旅游体育与传媒支出</t>
  </si>
  <si>
    <t>8.社会保障和就业支出</t>
  </si>
  <si>
    <t>9.卫生健康支出</t>
  </si>
  <si>
    <t>10.节能环保支出</t>
  </si>
  <si>
    <t>11.城乡社区支出</t>
  </si>
  <si>
    <t>12.农林水支出</t>
  </si>
  <si>
    <t>13.交通运输支出</t>
  </si>
  <si>
    <t>14.资源勘探工业信息等支出</t>
  </si>
  <si>
    <t>15.商业服务业等支出</t>
  </si>
  <si>
    <t>16.金融支出</t>
  </si>
  <si>
    <t>17.灾害防治及应急管理支出</t>
  </si>
  <si>
    <t>18.自然资源海洋气象等支出</t>
  </si>
  <si>
    <t>19.住房保障支出</t>
  </si>
  <si>
    <t>20.粮油物资储备支出</t>
  </si>
  <si>
    <t>21.债务付息支出</t>
  </si>
  <si>
    <t>22.其他支出</t>
  </si>
  <si>
    <t>23.债务发行费用支出</t>
  </si>
  <si>
    <t>各项收入合计</t>
  </si>
  <si>
    <t xml:space="preserve">  其中：中央</t>
  </si>
  <si>
    <t xml:space="preserve">        省级</t>
  </si>
  <si>
    <t xml:space="preserve">        市级</t>
  </si>
  <si>
    <t xml:space="preserve">        区级</t>
  </si>
  <si>
    <t>一、税收收入：</t>
  </si>
  <si>
    <t xml:space="preserve">    1.增值税</t>
  </si>
  <si>
    <t xml:space="preserve">        其中：一般纳税人</t>
  </si>
  <si>
    <t xml:space="preserve">    2.消费税</t>
  </si>
  <si>
    <t xml:space="preserve">    3.企业所得税</t>
  </si>
  <si>
    <t xml:space="preserve">    4.个人所得税</t>
  </si>
  <si>
    <t xml:space="preserve">    5.城市维护建设税</t>
  </si>
  <si>
    <t xml:space="preserve">    6.房产税</t>
  </si>
  <si>
    <t xml:space="preserve">    7.印花税</t>
  </si>
  <si>
    <t xml:space="preserve">    8.城镇土地使用税</t>
  </si>
  <si>
    <t xml:space="preserve">    9.土地增值税</t>
  </si>
  <si>
    <t xml:space="preserve">    10.车船税</t>
  </si>
  <si>
    <t xml:space="preserve">    11.耕地占用税</t>
  </si>
  <si>
    <t xml:space="preserve">    12.契税</t>
  </si>
  <si>
    <t xml:space="preserve">    13.环境保护税</t>
  </si>
  <si>
    <t xml:space="preserve">    14.其他税收</t>
  </si>
  <si>
    <t>二、非税收入</t>
  </si>
  <si>
    <t xml:space="preserve">    1.教育费附加收入</t>
  </si>
  <si>
    <t xml:space="preserve">    2.地方教育附加</t>
  </si>
  <si>
    <t xml:space="preserve">    3.税务部门罚没收入</t>
  </si>
  <si>
    <t xml:space="preserve">    4.残疾人就业保障基金</t>
  </si>
  <si>
    <t xml:space="preserve">    5.国有土地使用权出让收入</t>
  </si>
  <si>
    <t xml:space="preserve">    6.社会保险基金收入</t>
  </si>
  <si>
    <t xml:space="preserve">        其中：养老保险基金</t>
  </si>
  <si>
    <t xml:space="preserve">              失业保险基金</t>
  </si>
  <si>
    <t xml:space="preserve">              医疗保险基金</t>
  </si>
  <si>
    <t xml:space="preserve">              工伤保险基金</t>
  </si>
  <si>
    <t xml:space="preserve">    7.工会经费收入</t>
  </si>
  <si>
    <t xml:space="preserve">    8.其他非税收入</t>
  </si>
  <si>
    <t>注：数据来源于青山区税务局。</t>
  </si>
  <si>
    <t>计量单位：亿元</t>
  </si>
  <si>
    <t>注：数据来源于化工区税务局。</t>
  </si>
  <si>
    <t>一、各项存款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</si>
  <si>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.</t>
    </r>
    <r>
      <rPr>
        <sz val="12"/>
        <rFont val="宋体"/>
        <charset val="134"/>
      </rPr>
      <t>企业存款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</si>
  <si>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.</t>
    </r>
    <r>
      <rPr>
        <sz val="12"/>
        <rFont val="宋体"/>
        <charset val="134"/>
      </rPr>
      <t>机关团体存款</t>
    </r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</si>
  <si>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.</t>
    </r>
    <r>
      <rPr>
        <sz val="12"/>
        <rFont val="宋体"/>
        <charset val="134"/>
      </rPr>
      <t>储蓄存款</t>
    </r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</si>
  <si>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其中：定期存款</t>
    </r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</si>
  <si>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.</t>
    </r>
    <r>
      <rPr>
        <sz val="12"/>
        <rFont val="宋体"/>
        <charset val="134"/>
      </rPr>
      <t>其他存款</t>
    </r>
  </si>
  <si>
    <t>二、各项贷款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</si>
  <si>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.</t>
    </r>
    <r>
      <rPr>
        <sz val="12"/>
        <rFont val="宋体"/>
        <charset val="134"/>
      </rPr>
      <t>短期贷款</t>
    </r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</si>
  <si>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其中：个人短期消费贷款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</si>
  <si>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.</t>
    </r>
    <r>
      <rPr>
        <sz val="12"/>
        <rFont val="宋体"/>
        <charset val="134"/>
      </rPr>
      <t>中长期贷款</t>
    </r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</si>
  <si>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其中：个人中长期消费贷款</t>
    </r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</si>
  <si>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.</t>
    </r>
    <r>
      <rPr>
        <sz val="12"/>
        <rFont val="宋体"/>
        <charset val="134"/>
      </rPr>
      <t>其他类贷款</t>
    </r>
  </si>
  <si>
    <t>三、网点单位数（个）</t>
  </si>
  <si>
    <t>注：数据来源于区内各银行。</t>
  </si>
  <si>
    <t>一、机构数（个）</t>
  </si>
  <si>
    <t>二、证券交易金额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</si>
  <si>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.</t>
    </r>
    <r>
      <rPr>
        <sz val="12"/>
        <rFont val="宋体"/>
        <charset val="134"/>
      </rPr>
      <t>股票交易金额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</si>
  <si>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.</t>
    </r>
    <r>
      <rPr>
        <sz val="12"/>
        <rFont val="宋体"/>
        <charset val="134"/>
      </rPr>
      <t>基金交易金额</t>
    </r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</si>
  <si>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.</t>
    </r>
    <r>
      <rPr>
        <sz val="12"/>
        <rFont val="宋体"/>
        <charset val="134"/>
      </rPr>
      <t>国债、金融债券、企业债券交易金额</t>
    </r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</si>
  <si>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.</t>
    </r>
    <r>
      <rPr>
        <sz val="12"/>
        <rFont val="宋体"/>
        <charset val="134"/>
      </rPr>
      <t>其他</t>
    </r>
  </si>
  <si>
    <t>注：数据来源于区内各证券机构。</t>
  </si>
  <si>
    <t xml:space="preserve"> 7—3  保险业务经营情况</t>
  </si>
  <si>
    <r>
      <rPr>
        <b/>
        <sz val="12"/>
        <rFont val="宋体"/>
        <charset val="134"/>
      </rPr>
      <t>202</t>
    </r>
    <r>
      <rPr>
        <b/>
        <sz val="12"/>
        <rFont val="宋体"/>
        <charset val="134"/>
      </rPr>
      <t>3</t>
    </r>
    <r>
      <rPr>
        <b/>
        <sz val="12"/>
        <rFont val="宋体"/>
        <charset val="134"/>
      </rPr>
      <t>年保费收入</t>
    </r>
  </si>
  <si>
    <t>保险金额</t>
  </si>
  <si>
    <t>财产保险</t>
  </si>
  <si>
    <t xml:space="preserve">  车险 </t>
  </si>
  <si>
    <t xml:space="preserve">  财险 </t>
  </si>
  <si>
    <t xml:space="preserve">  责任险</t>
  </si>
  <si>
    <t xml:space="preserve">  信保险</t>
  </si>
  <si>
    <t xml:space="preserve">  意健险 </t>
  </si>
  <si>
    <t xml:space="preserve">  货船险</t>
  </si>
  <si>
    <t xml:space="preserve">  普惠金融</t>
  </si>
  <si>
    <t xml:space="preserve">  社保</t>
  </si>
  <si>
    <t>人寿保险</t>
  </si>
  <si>
    <t xml:space="preserve">  人身意外伤害险</t>
  </si>
  <si>
    <t xml:space="preserve">  健康险</t>
  </si>
  <si>
    <t xml:space="preserve">  寿险</t>
  </si>
  <si>
    <t xml:space="preserve">  年金险</t>
  </si>
  <si>
    <t>保险密度(元)</t>
  </si>
  <si>
    <t xml:space="preserve">  其中：财产保险(元)</t>
  </si>
  <si>
    <t xml:space="preserve">        人寿保险(元)</t>
  </si>
  <si>
    <t xml:space="preserve">保险深度(%) </t>
  </si>
  <si>
    <t>保险公司机构（家）</t>
  </si>
  <si>
    <t>注：数据来源于区内各保险机构。</t>
  </si>
  <si>
    <t>活动场所</t>
  </si>
  <si>
    <t>从业人数</t>
  </si>
  <si>
    <t>个数（个）</t>
  </si>
  <si>
    <t>容纳人数（人）</t>
  </si>
  <si>
    <t>（人）</t>
  </si>
  <si>
    <t>图书馆</t>
  </si>
  <si>
    <t>各街文化站</t>
  </si>
  <si>
    <t>文化馆</t>
  </si>
  <si>
    <t>歌舞厅</t>
  </si>
  <si>
    <t>电子游戏室</t>
  </si>
  <si>
    <t>互联网吧</t>
  </si>
  <si>
    <t>网络文化经营单位</t>
  </si>
  <si>
    <t>注：数据来源于区文旅局。</t>
  </si>
  <si>
    <t>2023年区图书馆</t>
  </si>
  <si>
    <t>图书馆(室)</t>
  </si>
  <si>
    <t>藏书</t>
  </si>
  <si>
    <t>发放借书证</t>
  </si>
  <si>
    <t>图书流通人次</t>
  </si>
  <si>
    <t>本年新购图书</t>
  </si>
  <si>
    <t>册</t>
  </si>
  <si>
    <t>公用房屋建筑面积</t>
  </si>
  <si>
    <t>平方米</t>
  </si>
  <si>
    <t>阅览室座席数</t>
  </si>
  <si>
    <r>
      <rPr>
        <b/>
        <sz val="12"/>
        <rFont val="宋体"/>
        <charset val="134"/>
      </rPr>
      <t>202</t>
    </r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年</t>
    </r>
  </si>
  <si>
    <t>机构数(个)</t>
  </si>
  <si>
    <t>专(兼)职工作人员(人)</t>
  </si>
  <si>
    <t>馆藏档案</t>
  </si>
  <si>
    <t xml:space="preserve">  全宗(个) </t>
  </si>
  <si>
    <t xml:space="preserve">  案卷(万卷) </t>
  </si>
  <si>
    <t xml:space="preserve">  录音、录像、影片(盘) </t>
  </si>
  <si>
    <t xml:space="preserve">  照片(张) </t>
  </si>
  <si>
    <t xml:space="preserve">  资料数量(万册) </t>
  </si>
  <si>
    <t xml:space="preserve">  利用人次(万人次) </t>
  </si>
  <si>
    <t xml:space="preserve">  利用档案(万卷次) </t>
  </si>
  <si>
    <t xml:space="preserve">  利用资料(册次) </t>
  </si>
  <si>
    <t>注：1.数据来源于区档案馆，统计范围为区属机关、企事业单位；</t>
  </si>
  <si>
    <t xml:space="preserve">    2.按照湖北省数字档案馆（室）系统测评办法第五条第三款要求，馆藏卷为10件折合为1卷，2023年我馆按照折合卷方式计算，而非2022年的卷+件，因此数量少于2022年。  </t>
  </si>
  <si>
    <t>一、举办运动会次数</t>
  </si>
  <si>
    <t xml:space="preserve">    参加人数</t>
  </si>
  <si>
    <t>人次</t>
  </si>
  <si>
    <t>二、举办区级体育竞赛次数</t>
  </si>
  <si>
    <t>三、组队参加省市级比赛次数</t>
  </si>
  <si>
    <t>四、参加省市比赛获奖牌数</t>
  </si>
  <si>
    <t>枚</t>
  </si>
  <si>
    <t xml:space="preserve">    金牌</t>
  </si>
  <si>
    <t xml:space="preserve">    奖牌（银牌+铜牌）</t>
  </si>
  <si>
    <t>五、少年儿童业余体校数</t>
  </si>
  <si>
    <t>所</t>
  </si>
  <si>
    <t xml:space="preserve">    在校学生数</t>
  </si>
  <si>
    <t xml:space="preserve">      其中：田径</t>
  </si>
  <si>
    <t xml:space="preserve">            射击</t>
  </si>
  <si>
    <t xml:space="preserve">            游泳</t>
  </si>
  <si>
    <t xml:space="preserve">            乒乓球</t>
  </si>
  <si>
    <t xml:space="preserve">            武术</t>
  </si>
  <si>
    <t>六、体育职工人数</t>
  </si>
  <si>
    <t xml:space="preserve">      其中：国家二级裁判员</t>
  </si>
  <si>
    <t xml:space="preserve">            国家三级裁判员</t>
  </si>
  <si>
    <t xml:space="preserve">            教练员</t>
  </si>
  <si>
    <t>一、医疗机构个数</t>
  </si>
  <si>
    <t>二、从业人数</t>
  </si>
  <si>
    <t xml:space="preserve">    其中：卫生技术人员</t>
  </si>
  <si>
    <t xml:space="preserve">          执业医师</t>
  </si>
  <si>
    <t xml:space="preserve">          执业助理医师</t>
  </si>
  <si>
    <t xml:space="preserve">          注册护士</t>
  </si>
  <si>
    <t xml:space="preserve">          药师（士）</t>
  </si>
  <si>
    <t xml:space="preserve">          技师（士）</t>
  </si>
  <si>
    <t xml:space="preserve">          其他</t>
  </si>
  <si>
    <t>三、床位数</t>
  </si>
  <si>
    <t>四、诊疗人数</t>
  </si>
  <si>
    <t>五、入院人数</t>
  </si>
  <si>
    <r>
      <rPr>
        <sz val="12"/>
        <rFont val="宋体"/>
        <charset val="134"/>
      </rPr>
      <t>注：1</t>
    </r>
    <r>
      <rPr>
        <sz val="12"/>
        <rFont val="宋体"/>
        <charset val="134"/>
      </rPr>
      <t>.</t>
    </r>
    <r>
      <rPr>
        <sz val="12"/>
        <rFont val="宋体"/>
        <charset val="134"/>
      </rPr>
      <t>数据来源于区卫健局；</t>
    </r>
  </si>
  <si>
    <r>
      <rPr>
        <sz val="12"/>
        <rFont val="宋体"/>
        <charset val="134"/>
      </rPr>
      <t xml:space="preserve">    2</t>
    </r>
    <r>
      <rPr>
        <sz val="12"/>
        <rFont val="宋体"/>
        <charset val="134"/>
      </rPr>
      <t>.</t>
    </r>
    <r>
      <rPr>
        <sz val="12"/>
        <rFont val="宋体"/>
        <charset val="134"/>
      </rPr>
      <t>统计范围为地区全部医疗机构。</t>
    </r>
  </si>
  <si>
    <r>
      <rPr>
        <b/>
        <sz val="12"/>
        <rFont val="宋体"/>
        <charset val="134"/>
      </rPr>
      <t>202</t>
    </r>
    <r>
      <rPr>
        <b/>
        <sz val="12"/>
        <rFont val="宋体"/>
        <charset val="134"/>
      </rPr>
      <t>3</t>
    </r>
    <r>
      <rPr>
        <b/>
        <sz val="14"/>
        <rFont val="宋体"/>
        <charset val="134"/>
      </rPr>
      <t>年</t>
    </r>
  </si>
  <si>
    <t>研究开发人员合计</t>
  </si>
  <si>
    <t>研究开发费用合计</t>
  </si>
  <si>
    <t>当年形成用于研究开发的固定资产</t>
  </si>
  <si>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其中：仪器和设备</t>
    </r>
  </si>
  <si>
    <t>期末机构数</t>
  </si>
  <si>
    <t>当年专利申请数</t>
  </si>
  <si>
    <t>件</t>
  </si>
  <si>
    <t>期末有效发明专利数</t>
  </si>
  <si>
    <t>新产品销售收入</t>
  </si>
  <si>
    <t>发表科技论文</t>
  </si>
  <si>
    <t>篇</t>
  </si>
  <si>
    <t>形成国家或行业标准</t>
  </si>
  <si>
    <t>项</t>
  </si>
  <si>
    <t>来自政府部门的研究开发支出资金</t>
  </si>
  <si>
    <t>研究开发费用加计扣除减免税</t>
  </si>
  <si>
    <t>高新技术企业减免税</t>
  </si>
  <si>
    <t>学校数</t>
  </si>
  <si>
    <t>毕业生数</t>
  </si>
  <si>
    <t>招生数</t>
  </si>
  <si>
    <t>班数</t>
  </si>
  <si>
    <t>在校学生数</t>
  </si>
  <si>
    <t>教职工数（人）</t>
  </si>
  <si>
    <t>（所）</t>
  </si>
  <si>
    <t>#专任教师</t>
  </si>
  <si>
    <r>
      <rPr>
        <sz val="12"/>
        <rFont val="宋体"/>
        <charset val="134"/>
      </rPr>
      <t>教</t>
    </r>
    <r>
      <rPr>
        <sz val="11"/>
        <color indexed="8"/>
        <rFont val="宋体"/>
        <charset val="134"/>
      </rPr>
      <t>育</t>
    </r>
    <r>
      <rPr>
        <sz val="11"/>
        <color indexed="8"/>
        <rFont val="宋体"/>
        <charset val="134"/>
      </rPr>
      <t>部</t>
    </r>
    <r>
      <rPr>
        <sz val="11"/>
        <color indexed="8"/>
        <rFont val="宋体"/>
        <charset val="134"/>
      </rPr>
      <t>门</t>
    </r>
    <r>
      <rPr>
        <sz val="11"/>
        <color indexed="8"/>
        <rFont val="宋体"/>
        <charset val="134"/>
      </rPr>
      <t>办</t>
    </r>
  </si>
  <si>
    <t>注：数据来源于区教育局。</t>
  </si>
  <si>
    <r>
      <rPr>
        <b/>
        <sz val="16"/>
        <rFont val="宋体"/>
        <charset val="134"/>
      </rPr>
      <t>9—3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中学基本情况</t>
    </r>
  </si>
  <si>
    <t>在校学生数（人）</t>
  </si>
  <si>
    <t>初中</t>
  </si>
  <si>
    <t>高中</t>
  </si>
  <si>
    <r>
      <rPr>
        <b/>
        <sz val="12"/>
        <rFont val="Times New Roman"/>
        <charset val="134"/>
      </rPr>
      <t>#</t>
    </r>
    <r>
      <rPr>
        <b/>
        <sz val="11"/>
        <color indexed="8"/>
        <rFont val="宋体"/>
        <charset val="134"/>
      </rPr>
      <t>专任教师</t>
    </r>
  </si>
  <si>
    <r>
      <rPr>
        <sz val="12"/>
        <rFont val="宋体"/>
        <charset val="134"/>
      </rPr>
      <t>社</t>
    </r>
    <r>
      <rPr>
        <sz val="11"/>
        <color indexed="8"/>
        <rFont val="宋体"/>
        <charset val="134"/>
      </rPr>
      <t>会</t>
    </r>
    <r>
      <rPr>
        <sz val="11"/>
        <color indexed="8"/>
        <rFont val="宋体"/>
        <charset val="134"/>
      </rPr>
      <t>力</t>
    </r>
    <r>
      <rPr>
        <sz val="11"/>
        <color indexed="8"/>
        <rFont val="宋体"/>
        <charset val="134"/>
      </rPr>
      <t>量</t>
    </r>
    <r>
      <rPr>
        <sz val="11"/>
        <color indexed="8"/>
        <rFont val="宋体"/>
        <charset val="134"/>
      </rPr>
      <t>办</t>
    </r>
  </si>
  <si>
    <r>
      <rPr>
        <b/>
        <sz val="16"/>
        <rFont val="宋体"/>
        <charset val="134"/>
      </rPr>
      <t>9—4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职业中学基本情况</t>
    </r>
  </si>
  <si>
    <r>
      <rPr>
        <sz val="12"/>
        <rFont val="宋体"/>
        <charset val="134"/>
      </rPr>
      <t>其</t>
    </r>
    <r>
      <rPr>
        <sz val="11"/>
        <color indexed="8"/>
        <rFont val="宋体"/>
        <charset val="134"/>
      </rPr>
      <t>他</t>
    </r>
    <r>
      <rPr>
        <sz val="11"/>
        <color indexed="8"/>
        <rFont val="宋体"/>
        <charset val="134"/>
      </rPr>
      <t>部</t>
    </r>
    <r>
      <rPr>
        <sz val="11"/>
        <color indexed="8"/>
        <rFont val="宋体"/>
        <charset val="134"/>
      </rPr>
      <t>门</t>
    </r>
    <r>
      <rPr>
        <sz val="11"/>
        <color indexed="8"/>
        <rFont val="宋体"/>
        <charset val="134"/>
      </rPr>
      <t>办</t>
    </r>
  </si>
  <si>
    <r>
      <rPr>
        <b/>
        <sz val="16"/>
        <rFont val="宋体"/>
        <charset val="134"/>
      </rPr>
      <t>9—5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幼儿教育基本情况</t>
    </r>
  </si>
  <si>
    <t>幼儿园数</t>
  </si>
  <si>
    <t>离园人数</t>
  </si>
  <si>
    <t>入园人数</t>
  </si>
  <si>
    <t>在园幼儿数</t>
  </si>
  <si>
    <r>
      <rPr>
        <b/>
        <sz val="12"/>
        <rFont val="Times New Roman"/>
        <charset val="134"/>
      </rPr>
      <t>#</t>
    </r>
    <r>
      <rPr>
        <b/>
        <sz val="11"/>
        <color indexed="8"/>
        <rFont val="宋体"/>
        <charset val="134"/>
      </rPr>
      <t>保健员</t>
    </r>
  </si>
  <si>
    <r>
      <rPr>
        <b/>
        <sz val="16"/>
        <rFont val="宋体"/>
        <charset val="134"/>
      </rPr>
      <t>9—6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各类学校校舍及教学设施情况</t>
    </r>
  </si>
  <si>
    <t>计量单位：平方米</t>
  </si>
  <si>
    <t>设施情况</t>
  </si>
  <si>
    <t>普通中学</t>
  </si>
  <si>
    <t>职业学校</t>
  </si>
  <si>
    <t>小学</t>
  </si>
  <si>
    <t>幼儿园</t>
  </si>
  <si>
    <t>学校占地面积</t>
  </si>
  <si>
    <t>校舍建筑面积</t>
  </si>
  <si>
    <t>教学及辅助用房</t>
  </si>
  <si>
    <t xml:space="preserve">  其中：普通教室</t>
  </si>
  <si>
    <t xml:space="preserve">        实验室</t>
  </si>
  <si>
    <t xml:space="preserve">        图书室</t>
  </si>
  <si>
    <t xml:space="preserve">        微机室</t>
  </si>
  <si>
    <t xml:space="preserve">        语音室</t>
  </si>
  <si>
    <t xml:space="preserve">        行政办公用房</t>
  </si>
  <si>
    <t xml:space="preserve">        生活用房</t>
  </si>
  <si>
    <t xml:space="preserve">        其他用房</t>
  </si>
  <si>
    <t>本年新增校舍面积</t>
  </si>
  <si>
    <t>体育运动场（馆）面积</t>
  </si>
  <si>
    <t>计算机（台）</t>
  </si>
  <si>
    <t>图书藏量（册）</t>
  </si>
  <si>
    <t>电子图书（册）</t>
  </si>
  <si>
    <r>
      <rPr>
        <b/>
        <sz val="16"/>
        <rFont val="宋体"/>
        <charset val="134"/>
      </rPr>
      <t>9—7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各类学校专任教师学历情况</t>
    </r>
  </si>
  <si>
    <t>职业中学</t>
  </si>
  <si>
    <r>
      <rPr>
        <sz val="12"/>
        <rFont val="宋体"/>
        <charset val="134"/>
      </rPr>
      <t>研</t>
    </r>
    <r>
      <rPr>
        <sz val="11"/>
        <color indexed="8"/>
        <rFont val="宋体"/>
        <charset val="134"/>
      </rPr>
      <t>究</t>
    </r>
    <r>
      <rPr>
        <sz val="11"/>
        <color indexed="8"/>
        <rFont val="宋体"/>
        <charset val="134"/>
      </rPr>
      <t>生</t>
    </r>
    <r>
      <rPr>
        <sz val="11"/>
        <color indexed="8"/>
        <rFont val="宋体"/>
        <charset val="134"/>
      </rPr>
      <t>毕</t>
    </r>
    <r>
      <rPr>
        <sz val="11"/>
        <color indexed="8"/>
        <rFont val="宋体"/>
        <charset val="134"/>
      </rPr>
      <t>业</t>
    </r>
  </si>
  <si>
    <r>
      <rPr>
        <sz val="12"/>
        <rFont val="宋体"/>
        <charset val="134"/>
      </rPr>
      <t>本</t>
    </r>
    <r>
      <rPr>
        <sz val="11"/>
        <color indexed="8"/>
        <rFont val="宋体"/>
        <charset val="134"/>
      </rPr>
      <t>科</t>
    </r>
    <r>
      <rPr>
        <sz val="11"/>
        <color indexed="8"/>
        <rFont val="宋体"/>
        <charset val="134"/>
      </rPr>
      <t>毕</t>
    </r>
    <r>
      <rPr>
        <sz val="11"/>
        <color indexed="8"/>
        <rFont val="宋体"/>
        <charset val="134"/>
      </rPr>
      <t>业</t>
    </r>
  </si>
  <si>
    <r>
      <rPr>
        <sz val="12"/>
        <rFont val="宋体"/>
        <charset val="134"/>
      </rPr>
      <t>专</t>
    </r>
    <r>
      <rPr>
        <sz val="11"/>
        <color indexed="8"/>
        <rFont val="宋体"/>
        <charset val="134"/>
      </rPr>
      <t>科</t>
    </r>
    <r>
      <rPr>
        <sz val="11"/>
        <color indexed="8"/>
        <rFont val="宋体"/>
        <charset val="134"/>
      </rPr>
      <t>毕</t>
    </r>
    <r>
      <rPr>
        <sz val="11"/>
        <color indexed="8"/>
        <rFont val="宋体"/>
        <charset val="134"/>
      </rPr>
      <t>业</t>
    </r>
  </si>
  <si>
    <r>
      <rPr>
        <sz val="12"/>
        <rFont val="宋体"/>
        <charset val="134"/>
      </rPr>
      <t>高</t>
    </r>
    <r>
      <rPr>
        <sz val="11"/>
        <color indexed="8"/>
        <rFont val="宋体"/>
        <charset val="134"/>
      </rPr>
      <t>中</t>
    </r>
    <r>
      <rPr>
        <sz val="11"/>
        <color indexed="8"/>
        <rFont val="宋体"/>
        <charset val="134"/>
      </rPr>
      <t>毕</t>
    </r>
    <r>
      <rPr>
        <sz val="11"/>
        <color indexed="8"/>
        <rFont val="宋体"/>
        <charset val="134"/>
      </rPr>
      <t>业</t>
    </r>
  </si>
  <si>
    <r>
      <rPr>
        <b/>
        <sz val="12"/>
        <rFont val="宋体"/>
        <charset val="134"/>
      </rPr>
      <t>合</t>
    </r>
    <r>
      <rPr>
        <b/>
        <sz val="11"/>
        <color indexed="8"/>
        <rFont val="宋体"/>
        <charset val="134"/>
      </rPr>
      <t>计</t>
    </r>
  </si>
  <si>
    <r>
      <rPr>
        <b/>
        <sz val="16"/>
        <rFont val="宋体"/>
        <charset val="134"/>
      </rPr>
      <t>9—8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各类学校专任教师专业技术职称、年龄结构情况</t>
    </r>
  </si>
  <si>
    <t>其中：女</t>
  </si>
  <si>
    <r>
      <rPr>
        <b/>
        <sz val="12"/>
        <rFont val="宋体"/>
        <charset val="134"/>
      </rPr>
      <t>24</t>
    </r>
    <r>
      <rPr>
        <b/>
        <sz val="12"/>
        <color indexed="8"/>
        <rFont val="宋体"/>
        <charset val="134"/>
      </rPr>
      <t>岁以下</t>
    </r>
  </si>
  <si>
    <r>
      <rPr>
        <b/>
        <sz val="12"/>
        <rFont val="宋体"/>
        <charset val="134"/>
      </rPr>
      <t>25--29</t>
    </r>
    <r>
      <rPr>
        <b/>
        <sz val="12"/>
        <color indexed="8"/>
        <rFont val="宋体"/>
        <charset val="134"/>
      </rPr>
      <t>岁</t>
    </r>
  </si>
  <si>
    <r>
      <rPr>
        <b/>
        <sz val="12"/>
        <rFont val="宋体"/>
        <charset val="134"/>
      </rPr>
      <t>30--34</t>
    </r>
    <r>
      <rPr>
        <b/>
        <sz val="12"/>
        <color indexed="8"/>
        <rFont val="宋体"/>
        <charset val="134"/>
      </rPr>
      <t>岁</t>
    </r>
  </si>
  <si>
    <r>
      <rPr>
        <b/>
        <sz val="12"/>
        <rFont val="宋体"/>
        <charset val="134"/>
      </rPr>
      <t>35--39</t>
    </r>
    <r>
      <rPr>
        <b/>
        <sz val="12"/>
        <color indexed="8"/>
        <rFont val="宋体"/>
        <charset val="134"/>
      </rPr>
      <t>岁</t>
    </r>
  </si>
  <si>
    <r>
      <rPr>
        <b/>
        <sz val="12"/>
        <rFont val="宋体"/>
        <charset val="134"/>
      </rPr>
      <t>40--44</t>
    </r>
    <r>
      <rPr>
        <b/>
        <sz val="12"/>
        <color indexed="8"/>
        <rFont val="宋体"/>
        <charset val="134"/>
      </rPr>
      <t>岁</t>
    </r>
  </si>
  <si>
    <r>
      <rPr>
        <b/>
        <sz val="12"/>
        <rFont val="宋体"/>
        <charset val="134"/>
      </rPr>
      <t>45--49</t>
    </r>
    <r>
      <rPr>
        <b/>
        <sz val="12"/>
        <color indexed="8"/>
        <rFont val="宋体"/>
        <charset val="134"/>
      </rPr>
      <t>岁</t>
    </r>
  </si>
  <si>
    <r>
      <rPr>
        <b/>
        <sz val="12"/>
        <rFont val="宋体"/>
        <charset val="134"/>
      </rPr>
      <t>50--54</t>
    </r>
    <r>
      <rPr>
        <b/>
        <sz val="12"/>
        <color indexed="8"/>
        <rFont val="宋体"/>
        <charset val="134"/>
      </rPr>
      <t>岁</t>
    </r>
  </si>
  <si>
    <r>
      <rPr>
        <b/>
        <sz val="12"/>
        <rFont val="宋体"/>
        <charset val="134"/>
      </rPr>
      <t>55--59</t>
    </r>
    <r>
      <rPr>
        <b/>
        <sz val="12"/>
        <color indexed="8"/>
        <rFont val="宋体"/>
        <charset val="134"/>
      </rPr>
      <t>岁</t>
    </r>
  </si>
  <si>
    <r>
      <rPr>
        <b/>
        <sz val="12"/>
        <rFont val="宋体"/>
        <charset val="134"/>
      </rPr>
      <t>60</t>
    </r>
    <r>
      <rPr>
        <b/>
        <sz val="12"/>
        <rFont val="宋体"/>
        <charset val="134"/>
      </rPr>
      <t>岁及以上</t>
    </r>
  </si>
  <si>
    <t>一、小学</t>
  </si>
  <si>
    <r>
      <rPr>
        <sz val="12"/>
        <rFont val="宋体"/>
        <charset val="134"/>
      </rPr>
      <t xml:space="preserve">    </t>
    </r>
    <r>
      <rPr>
        <sz val="12"/>
        <color rgb="FF000000"/>
        <rFont val="宋体"/>
        <charset val="134"/>
      </rPr>
      <t>其中：女</t>
    </r>
  </si>
  <si>
    <r>
      <rPr>
        <sz val="12"/>
        <rFont val="宋体"/>
        <charset val="134"/>
      </rPr>
      <t xml:space="preserve">    正</t>
    </r>
    <r>
      <rPr>
        <sz val="12"/>
        <color rgb="FF000000"/>
        <rFont val="宋体"/>
        <charset val="134"/>
      </rPr>
      <t>高级</t>
    </r>
  </si>
  <si>
    <r>
      <rPr>
        <sz val="12"/>
        <rFont val="宋体"/>
        <charset val="134"/>
      </rPr>
      <t xml:space="preserve">    副</t>
    </r>
    <r>
      <rPr>
        <sz val="12"/>
        <color rgb="FF000000"/>
        <rFont val="宋体"/>
        <charset val="134"/>
      </rPr>
      <t>高级</t>
    </r>
  </si>
  <si>
    <r>
      <rPr>
        <sz val="12"/>
        <rFont val="宋体"/>
        <charset val="134"/>
      </rPr>
      <t xml:space="preserve">    </t>
    </r>
    <r>
      <rPr>
        <sz val="12"/>
        <color rgb="FF000000"/>
        <rFont val="宋体"/>
        <charset val="134"/>
      </rPr>
      <t>中级</t>
    </r>
  </si>
  <si>
    <r>
      <rPr>
        <sz val="12"/>
        <rFont val="宋体"/>
        <charset val="134"/>
      </rPr>
      <t xml:space="preserve">    </t>
    </r>
    <r>
      <rPr>
        <sz val="12"/>
        <color rgb="FF000000"/>
        <rFont val="宋体"/>
        <charset val="134"/>
      </rPr>
      <t>助理级</t>
    </r>
  </si>
  <si>
    <t xml:space="preserve">    员级</t>
  </si>
  <si>
    <r>
      <rPr>
        <sz val="12"/>
        <rFont val="宋体"/>
        <charset val="134"/>
      </rPr>
      <t xml:space="preserve">    </t>
    </r>
    <r>
      <rPr>
        <sz val="12"/>
        <color rgb="FF000000"/>
        <rFont val="宋体"/>
        <charset val="134"/>
      </rPr>
      <t>未定职级</t>
    </r>
  </si>
  <si>
    <r>
      <rPr>
        <sz val="12"/>
        <color indexed="8"/>
        <rFont val="宋体"/>
        <charset val="134"/>
      </rPr>
      <t>二、普通中学</t>
    </r>
    <r>
      <rPr>
        <sz val="12"/>
        <rFont val="宋体"/>
        <charset val="134"/>
      </rPr>
      <t xml:space="preserve"> </t>
    </r>
  </si>
  <si>
    <r>
      <rPr>
        <sz val="12"/>
        <rFont val="宋体"/>
        <charset val="134"/>
      </rPr>
      <t>1</t>
    </r>
    <r>
      <rPr>
        <sz val="12"/>
        <color rgb="FF000000"/>
        <rFont val="宋体"/>
        <charset val="134"/>
      </rPr>
      <t>、初中小计</t>
    </r>
  </si>
  <si>
    <r>
      <rPr>
        <sz val="12"/>
        <rFont val="宋体"/>
        <charset val="134"/>
      </rPr>
      <t xml:space="preserve">   </t>
    </r>
    <r>
      <rPr>
        <sz val="12"/>
        <color rgb="FF000000"/>
        <rFont val="宋体"/>
        <charset val="134"/>
      </rPr>
      <t>其中：女</t>
    </r>
  </si>
  <si>
    <r>
      <rPr>
        <sz val="12"/>
        <rFont val="宋体"/>
        <charset val="134"/>
      </rPr>
      <t xml:space="preserve">   正</t>
    </r>
    <r>
      <rPr>
        <sz val="12"/>
        <color rgb="FF000000"/>
        <rFont val="宋体"/>
        <charset val="134"/>
      </rPr>
      <t>高级</t>
    </r>
  </si>
  <si>
    <r>
      <rPr>
        <sz val="12"/>
        <rFont val="宋体"/>
        <charset val="134"/>
      </rPr>
      <t xml:space="preserve">   副</t>
    </r>
    <r>
      <rPr>
        <sz val="12"/>
        <color rgb="FF000000"/>
        <rFont val="宋体"/>
        <charset val="134"/>
      </rPr>
      <t>高级</t>
    </r>
  </si>
  <si>
    <r>
      <rPr>
        <sz val="12"/>
        <rFont val="宋体"/>
        <charset val="134"/>
      </rPr>
      <t xml:space="preserve">   </t>
    </r>
    <r>
      <rPr>
        <sz val="12"/>
        <color rgb="FF000000"/>
        <rFont val="宋体"/>
        <charset val="134"/>
      </rPr>
      <t>中级</t>
    </r>
  </si>
  <si>
    <r>
      <rPr>
        <sz val="12"/>
        <rFont val="宋体"/>
        <charset val="134"/>
      </rPr>
      <t xml:space="preserve">   </t>
    </r>
    <r>
      <rPr>
        <sz val="12"/>
        <color rgb="FF000000"/>
        <rFont val="宋体"/>
        <charset val="134"/>
      </rPr>
      <t>助理级</t>
    </r>
  </si>
  <si>
    <t xml:space="preserve">   员级</t>
  </si>
  <si>
    <r>
      <rPr>
        <sz val="12"/>
        <rFont val="宋体"/>
        <charset val="134"/>
      </rPr>
      <t xml:space="preserve">   </t>
    </r>
    <r>
      <rPr>
        <sz val="12"/>
        <color rgb="FF000000"/>
        <rFont val="宋体"/>
        <charset val="134"/>
      </rPr>
      <t>未定职级</t>
    </r>
  </si>
  <si>
    <r>
      <rPr>
        <sz val="12"/>
        <rFont val="宋体"/>
        <charset val="134"/>
      </rPr>
      <t>2</t>
    </r>
    <r>
      <rPr>
        <sz val="12"/>
        <color rgb="FF000000"/>
        <rFont val="宋体"/>
        <charset val="134"/>
      </rPr>
      <t>、高中小计</t>
    </r>
  </si>
  <si>
    <r>
      <rPr>
        <b/>
        <sz val="16"/>
        <rFont val="宋体"/>
        <charset val="134"/>
      </rPr>
      <t>9—9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市级以上示范高中一览表</t>
    </r>
  </si>
  <si>
    <t>班级(个)</t>
  </si>
  <si>
    <t>在校学生数(人)</t>
  </si>
  <si>
    <t>教职工数(人)</t>
  </si>
  <si>
    <t>专任教师数（人）</t>
  </si>
  <si>
    <t>武汉市第四十九中学</t>
  </si>
  <si>
    <t>武汉市武钢三中</t>
  </si>
  <si>
    <t>武汉市钢城第四中学</t>
  </si>
  <si>
    <t>武汉市钢都中学</t>
  </si>
  <si>
    <t>武汉市钢城第十六中学</t>
  </si>
  <si>
    <r>
      <rPr>
        <b/>
        <sz val="16"/>
        <rFont val="宋体"/>
        <charset val="134"/>
      </rPr>
      <t xml:space="preserve">   10—1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婚姻登记情况</t>
    </r>
  </si>
  <si>
    <t>结婚对数合计(对)</t>
  </si>
  <si>
    <t xml:space="preserve">  #恢复结婚对数(对)</t>
  </si>
  <si>
    <t xml:space="preserve">   初婚人数(对)</t>
  </si>
  <si>
    <t xml:space="preserve">   再婚人数(对)</t>
  </si>
  <si>
    <t xml:space="preserve">   补办（对）</t>
  </si>
  <si>
    <t>离婚对数(对)</t>
  </si>
  <si>
    <t xml:space="preserve">  民政协议离婚(对)</t>
  </si>
  <si>
    <t>注：数据来源于区民政局。</t>
  </si>
  <si>
    <r>
      <rPr>
        <b/>
        <sz val="16"/>
        <rFont val="宋体"/>
        <charset val="134"/>
      </rPr>
      <t>10—2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社会救助情况</t>
    </r>
  </si>
  <si>
    <t>一、退役军人事业费</t>
  </si>
  <si>
    <t>1.抚恤事业费</t>
  </si>
  <si>
    <t xml:space="preserve">    #烈士、牺牲、病故军人一次性抚恤金</t>
  </si>
  <si>
    <t xml:space="preserve">     伤残抚恤费</t>
  </si>
  <si>
    <t xml:space="preserve">     烈属、因公牺牲、病故军人家属定期抚恤金</t>
  </si>
  <si>
    <t xml:space="preserve">     义务兵优待金</t>
  </si>
  <si>
    <t xml:space="preserve">     其他优抚支出</t>
  </si>
  <si>
    <t>2.安置事业费</t>
  </si>
  <si>
    <t xml:space="preserve">    #离伍军人安置</t>
  </si>
  <si>
    <t>二、民政事业费</t>
  </si>
  <si>
    <t>1.城镇居民最低生活保障</t>
  </si>
  <si>
    <t>2.城镇临时救济费</t>
  </si>
  <si>
    <t>三、享受城镇居民最低生活保障人次</t>
  </si>
  <si>
    <r>
      <rPr>
        <sz val="12"/>
        <rFont val="宋体"/>
        <charset val="134"/>
      </rPr>
      <t>四</t>
    </r>
    <r>
      <rPr>
        <sz val="12"/>
        <rFont val="宋体"/>
        <charset val="134"/>
      </rPr>
      <t>、城市居民最低生活保障费标准</t>
    </r>
  </si>
  <si>
    <t>元/月</t>
  </si>
  <si>
    <t>注：数据来源于区民政局、区退役军人事务局。</t>
  </si>
  <si>
    <r>
      <rPr>
        <b/>
        <sz val="16"/>
        <rFont val="宋体"/>
        <charset val="134"/>
      </rPr>
      <t>10—3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社会福利院情况</t>
    </r>
  </si>
  <si>
    <t>国有</t>
  </si>
  <si>
    <t>个体</t>
  </si>
  <si>
    <t>单位数</t>
  </si>
  <si>
    <t>床位数</t>
  </si>
  <si>
    <t>年末收养人员</t>
  </si>
  <si>
    <t>从业人员</t>
  </si>
  <si>
    <r>
      <rPr>
        <b/>
        <sz val="16"/>
        <rFont val="宋体"/>
        <charset val="134"/>
        <scheme val="minor"/>
      </rPr>
      <t>10—4</t>
    </r>
    <r>
      <rPr>
        <b/>
        <sz val="16"/>
        <rFont val="宋体"/>
        <charset val="134"/>
        <scheme val="minor"/>
      </rPr>
      <t xml:space="preserve">  </t>
    </r>
    <r>
      <rPr>
        <b/>
        <sz val="16"/>
        <rFont val="宋体"/>
        <charset val="134"/>
        <scheme val="minor"/>
      </rPr>
      <t>社会保障情况</t>
    </r>
  </si>
  <si>
    <t>一、养老保险情况</t>
  </si>
  <si>
    <r>
      <rPr>
        <sz val="12"/>
        <rFont val="Times New Roman"/>
        <charset val="134"/>
      </rPr>
      <t xml:space="preserve">      1.</t>
    </r>
    <r>
      <rPr>
        <sz val="12"/>
        <rFont val="宋体"/>
        <charset val="134"/>
      </rPr>
      <t>年末享受养老保险人数</t>
    </r>
  </si>
  <si>
    <r>
      <rPr>
        <sz val="12"/>
        <rFont val="Times New Roman"/>
        <charset val="134"/>
      </rPr>
      <t xml:space="preserve">            </t>
    </r>
    <r>
      <rPr>
        <sz val="12"/>
        <rFont val="宋体"/>
        <charset val="134"/>
      </rPr>
      <t>其中：当年新增</t>
    </r>
  </si>
  <si>
    <r>
      <rPr>
        <sz val="12"/>
        <rFont val="Times New Roman"/>
        <charset val="134"/>
      </rPr>
      <t xml:space="preserve">      2.</t>
    </r>
    <r>
      <rPr>
        <sz val="12"/>
        <rFont val="宋体"/>
        <charset val="134"/>
      </rPr>
      <t>养老保险征收金额</t>
    </r>
  </si>
  <si>
    <t>由税务负责社保费征缴工作</t>
  </si>
  <si>
    <r>
      <rPr>
        <sz val="12"/>
        <rFont val="Times New Roman"/>
        <charset val="134"/>
      </rPr>
      <t xml:space="preserve">      3.</t>
    </r>
    <r>
      <rPr>
        <sz val="12"/>
        <rFont val="宋体"/>
        <charset val="134"/>
      </rPr>
      <t>养老保险发放金额</t>
    </r>
  </si>
  <si>
    <t>二、机关事业单位养老保险情况</t>
  </si>
  <si>
    <r>
      <rPr>
        <sz val="12"/>
        <rFont val="Times New Roman"/>
        <charset val="134"/>
      </rPr>
      <t xml:space="preserve">      1.</t>
    </r>
    <r>
      <rPr>
        <sz val="12"/>
        <rFont val="宋体"/>
        <charset val="134"/>
      </rPr>
      <t>年末享受机关事业单位养老保险人数</t>
    </r>
  </si>
  <si>
    <r>
      <rPr>
        <sz val="12"/>
        <rFont val="Times New Roman"/>
        <charset val="134"/>
      </rPr>
      <t xml:space="preserve">      2.</t>
    </r>
    <r>
      <rPr>
        <sz val="12"/>
        <rFont val="宋体"/>
        <charset val="134"/>
      </rPr>
      <t>机关事业单位养老保险征收金额</t>
    </r>
  </si>
  <si>
    <r>
      <rPr>
        <sz val="12"/>
        <rFont val="Times New Roman"/>
        <charset val="134"/>
      </rPr>
      <t xml:space="preserve">      3.</t>
    </r>
    <r>
      <rPr>
        <sz val="12"/>
        <rFont val="宋体"/>
        <charset val="134"/>
      </rPr>
      <t>机关事业单位养老保险发放金额</t>
    </r>
  </si>
  <si>
    <t>三、失业保险情况</t>
  </si>
  <si>
    <r>
      <rPr>
        <sz val="12"/>
        <rFont val="Times New Roman"/>
        <charset val="134"/>
      </rPr>
      <t xml:space="preserve">      1.</t>
    </r>
    <r>
      <rPr>
        <sz val="12"/>
        <rFont val="宋体"/>
        <charset val="134"/>
      </rPr>
      <t>年末享受失业保险人数</t>
    </r>
  </si>
  <si>
    <r>
      <rPr>
        <sz val="12"/>
        <rFont val="Times New Roman"/>
        <charset val="134"/>
      </rPr>
      <t xml:space="preserve">      2.</t>
    </r>
    <r>
      <rPr>
        <sz val="12"/>
        <rFont val="宋体"/>
        <charset val="134"/>
      </rPr>
      <t>失业保险征收金额</t>
    </r>
  </si>
  <si>
    <r>
      <rPr>
        <sz val="12"/>
        <rFont val="Times New Roman"/>
        <charset val="134"/>
      </rPr>
      <t xml:space="preserve">      3.</t>
    </r>
    <r>
      <rPr>
        <sz val="12"/>
        <rFont val="宋体"/>
        <charset val="134"/>
      </rPr>
      <t>失业保险发放金额</t>
    </r>
  </si>
  <si>
    <t>四、工伤保险情况</t>
  </si>
  <si>
    <r>
      <rPr>
        <sz val="12"/>
        <rFont val="Times New Roman"/>
        <charset val="134"/>
      </rPr>
      <t xml:space="preserve">      1.</t>
    </r>
    <r>
      <rPr>
        <sz val="12"/>
        <rFont val="宋体"/>
        <charset val="134"/>
      </rPr>
      <t>年末享受工伤保险人数</t>
    </r>
  </si>
  <si>
    <r>
      <rPr>
        <sz val="12"/>
        <rFont val="Times New Roman"/>
        <charset val="134"/>
      </rPr>
      <t xml:space="preserve">      2.</t>
    </r>
    <r>
      <rPr>
        <sz val="12"/>
        <rFont val="宋体"/>
        <charset val="134"/>
      </rPr>
      <t>工伤保险征收金额</t>
    </r>
  </si>
  <si>
    <r>
      <rPr>
        <sz val="12"/>
        <rFont val="Times New Roman"/>
        <charset val="134"/>
      </rPr>
      <t xml:space="preserve">      3.</t>
    </r>
    <r>
      <rPr>
        <sz val="12"/>
        <rFont val="宋体"/>
        <charset val="134"/>
      </rPr>
      <t>工伤保险发放金额</t>
    </r>
  </si>
  <si>
    <t>注：数据来源于青山社保处。</t>
  </si>
  <si>
    <r>
      <rPr>
        <b/>
        <sz val="16"/>
        <rFont val="宋体"/>
        <charset val="134"/>
      </rPr>
      <t>10—5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劳动就业情况</t>
    </r>
  </si>
  <si>
    <t>指标名换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</si>
  <si>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期末实有登记失业人数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</si>
  <si>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#女性</t>
    </r>
  </si>
  <si>
    <r>
      <rPr>
        <sz val="12"/>
        <rFont val="Times New Roman"/>
        <charset val="134"/>
      </rPr>
      <t>2.</t>
    </r>
    <r>
      <rPr>
        <sz val="12"/>
        <rFont val="宋体"/>
        <charset val="134"/>
      </rPr>
      <t>登记失业率</t>
    </r>
  </si>
  <si>
    <r>
      <rPr>
        <sz val="12"/>
        <rFont val="Times New Roman"/>
        <charset val="134"/>
      </rPr>
      <t>3.</t>
    </r>
    <r>
      <rPr>
        <sz val="12"/>
        <rFont val="宋体"/>
        <charset val="134"/>
      </rPr>
      <t>下岗、失业人员再就业培训</t>
    </r>
  </si>
  <si>
    <r>
      <rPr>
        <sz val="12"/>
        <rFont val="Times New Roman"/>
        <charset val="134"/>
      </rPr>
      <t>4.</t>
    </r>
    <r>
      <rPr>
        <sz val="12"/>
        <rFont val="宋体"/>
        <charset val="134"/>
      </rPr>
      <t>下岗失业人员再就业</t>
    </r>
    <r>
      <rPr>
        <sz val="12"/>
        <rFont val="Times New Roman"/>
        <charset val="134"/>
      </rPr>
      <t xml:space="preserve">                            </t>
    </r>
    <r>
      <rPr>
        <sz val="12"/>
        <rFont val="宋体"/>
        <charset val="134"/>
      </rPr>
      <t>（年初至期末失业人员实现再就业人数）</t>
    </r>
  </si>
  <si>
    <t>注：数据来源于区人资局。</t>
  </si>
  <si>
    <r>
      <rPr>
        <b/>
        <sz val="16"/>
        <rFont val="宋体"/>
        <charset val="134"/>
      </rPr>
      <t>11—1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环境保护基本情况</t>
    </r>
  </si>
  <si>
    <t xml:space="preserve">  工业“三废”排放情况</t>
  </si>
  <si>
    <t>一、工业废水</t>
  </si>
  <si>
    <t>工业废水排放量</t>
  </si>
  <si>
    <t>二、工业废气</t>
  </si>
  <si>
    <r>
      <rPr>
        <sz val="12"/>
        <rFont val="宋体"/>
        <charset val="134"/>
      </rPr>
      <t xml:space="preserve">  1</t>
    </r>
    <r>
      <rPr>
        <sz val="12"/>
        <rFont val="宋体"/>
        <charset val="134"/>
      </rPr>
      <t>.</t>
    </r>
    <r>
      <rPr>
        <sz val="12"/>
        <rFont val="宋体"/>
        <charset val="134"/>
      </rPr>
      <t>工业废气排放总量</t>
    </r>
  </si>
  <si>
    <r>
      <rPr>
        <sz val="12"/>
        <rFont val="宋体"/>
        <charset val="134"/>
      </rPr>
      <t xml:space="preserve">  2</t>
    </r>
    <r>
      <rPr>
        <sz val="12"/>
        <rFont val="宋体"/>
        <charset val="134"/>
      </rPr>
      <t>.</t>
    </r>
    <r>
      <rPr>
        <sz val="12"/>
        <rFont val="宋体"/>
        <charset val="134"/>
      </rPr>
      <t>废气治理设施数</t>
    </r>
  </si>
  <si>
    <t>套</t>
  </si>
  <si>
    <r>
      <rPr>
        <sz val="12"/>
        <rFont val="宋体"/>
        <charset val="134"/>
      </rPr>
      <t xml:space="preserve">  3</t>
    </r>
    <r>
      <rPr>
        <sz val="12"/>
        <rFont val="宋体"/>
        <charset val="134"/>
      </rPr>
      <t>.</t>
    </r>
    <r>
      <rPr>
        <sz val="12"/>
        <rFont val="宋体"/>
        <charset val="134"/>
      </rPr>
      <t>废气治理设施处理能力</t>
    </r>
  </si>
  <si>
    <r>
      <rPr>
        <sz val="12"/>
        <rFont val="宋体"/>
        <charset val="134"/>
      </rPr>
      <t>万立方米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时</t>
    </r>
  </si>
  <si>
    <r>
      <rPr>
        <sz val="12"/>
        <rFont val="宋体"/>
        <charset val="134"/>
      </rPr>
      <t xml:space="preserve">  4</t>
    </r>
    <r>
      <rPr>
        <sz val="12"/>
        <rFont val="宋体"/>
        <charset val="134"/>
      </rPr>
      <t>.</t>
    </r>
    <r>
      <rPr>
        <sz val="12"/>
        <rFont val="宋体"/>
        <charset val="134"/>
      </rPr>
      <t>工业二氧化硫排放量</t>
    </r>
  </si>
  <si>
    <r>
      <rPr>
        <sz val="12"/>
        <rFont val="宋体"/>
        <charset val="134"/>
      </rPr>
      <t xml:space="preserve">  5</t>
    </r>
    <r>
      <rPr>
        <sz val="12"/>
        <rFont val="宋体"/>
        <charset val="134"/>
      </rPr>
      <t>.</t>
    </r>
    <r>
      <rPr>
        <sz val="12"/>
        <rFont val="宋体"/>
        <charset val="134"/>
      </rPr>
      <t>工业二氧化硫去除量</t>
    </r>
  </si>
  <si>
    <r>
      <rPr>
        <sz val="12"/>
        <rFont val="宋体"/>
        <charset val="134"/>
      </rPr>
      <t xml:space="preserve">  6</t>
    </r>
    <r>
      <rPr>
        <sz val="12"/>
        <rFont val="宋体"/>
        <charset val="134"/>
      </rPr>
      <t>.</t>
    </r>
    <r>
      <rPr>
        <sz val="12"/>
        <rFont val="宋体"/>
        <charset val="134"/>
      </rPr>
      <t>工业烟（粉）尘排放量</t>
    </r>
  </si>
  <si>
    <r>
      <rPr>
        <sz val="12"/>
        <rFont val="宋体"/>
        <charset val="134"/>
      </rPr>
      <t xml:space="preserve">  7</t>
    </r>
    <r>
      <rPr>
        <sz val="12"/>
        <rFont val="宋体"/>
        <charset val="134"/>
      </rPr>
      <t>.</t>
    </r>
    <r>
      <rPr>
        <sz val="12"/>
        <rFont val="宋体"/>
        <charset val="134"/>
      </rPr>
      <t>工业烟（粉）尘去除量</t>
    </r>
  </si>
  <si>
    <t>1307088.148</t>
  </si>
  <si>
    <t>三、工业固体废物</t>
  </si>
  <si>
    <r>
      <rPr>
        <sz val="12"/>
        <rFont val="宋体"/>
        <charset val="134"/>
      </rPr>
      <t xml:space="preserve">  1</t>
    </r>
    <r>
      <rPr>
        <sz val="12"/>
        <rFont val="宋体"/>
        <charset val="134"/>
      </rPr>
      <t>.</t>
    </r>
    <r>
      <rPr>
        <sz val="12"/>
        <rFont val="宋体"/>
        <charset val="134"/>
      </rPr>
      <t>工业固体废物产生量</t>
    </r>
  </si>
  <si>
    <r>
      <rPr>
        <sz val="12"/>
        <rFont val="宋体"/>
        <charset val="134"/>
      </rPr>
      <t xml:space="preserve">  2</t>
    </r>
    <r>
      <rPr>
        <sz val="12"/>
        <rFont val="宋体"/>
        <charset val="134"/>
      </rPr>
      <t>.</t>
    </r>
    <r>
      <rPr>
        <sz val="12"/>
        <rFont val="宋体"/>
        <charset val="134"/>
      </rPr>
      <t>工业固体废物综合利用量</t>
    </r>
  </si>
  <si>
    <r>
      <rPr>
        <sz val="12"/>
        <rFont val="宋体"/>
        <charset val="134"/>
      </rPr>
      <t xml:space="preserve">  3</t>
    </r>
    <r>
      <rPr>
        <sz val="12"/>
        <rFont val="宋体"/>
        <charset val="134"/>
      </rPr>
      <t>.</t>
    </r>
    <r>
      <rPr>
        <sz val="12"/>
        <rFont val="宋体"/>
        <charset val="134"/>
      </rPr>
      <t>工业固体废物综合利用率</t>
    </r>
  </si>
  <si>
    <t>注：数据来源于区生态环境分局。</t>
  </si>
  <si>
    <r>
      <rPr>
        <b/>
        <sz val="16"/>
        <rFont val="宋体"/>
        <charset val="134"/>
      </rPr>
      <t>11—2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环境卫生情况</t>
    </r>
  </si>
  <si>
    <t>实际清扫面积</t>
  </si>
  <si>
    <t>清运生活垃圾量</t>
  </si>
  <si>
    <t>粪便清运量</t>
  </si>
  <si>
    <t>垃圾无害化处理量</t>
  </si>
  <si>
    <t>公共厕所</t>
  </si>
  <si>
    <t>座</t>
  </si>
  <si>
    <t>清运车辆</t>
  </si>
  <si>
    <t>辆</t>
  </si>
  <si>
    <t>保洁从业人数</t>
  </si>
  <si>
    <t xml:space="preserve"> 注：数据来源于区城管局。</t>
  </si>
  <si>
    <r>
      <rPr>
        <b/>
        <sz val="16"/>
        <rFont val="宋体"/>
        <charset val="134"/>
      </rPr>
      <t>11—3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园林绿化情况</t>
    </r>
  </si>
  <si>
    <t>一、建成区绿地面积小计</t>
  </si>
  <si>
    <t>公顷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</si>
  <si>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.</t>
    </r>
    <r>
      <rPr>
        <sz val="12"/>
        <rFont val="宋体"/>
        <charset val="134"/>
      </rPr>
      <t>公园绿地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</si>
  <si>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.</t>
    </r>
    <r>
      <rPr>
        <sz val="12"/>
        <rFont val="宋体"/>
        <charset val="134"/>
      </rPr>
      <t>生产绿地</t>
    </r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</si>
  <si>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.</t>
    </r>
    <r>
      <rPr>
        <sz val="12"/>
        <rFont val="宋体"/>
        <charset val="134"/>
      </rPr>
      <t>防护绿地</t>
    </r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</si>
  <si>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.</t>
    </r>
    <r>
      <rPr>
        <sz val="12"/>
        <rFont val="宋体"/>
        <charset val="134"/>
      </rPr>
      <t>附属绿地</t>
    </r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</si>
  <si>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.</t>
    </r>
    <r>
      <rPr>
        <sz val="12"/>
        <rFont val="宋体"/>
        <charset val="134"/>
      </rPr>
      <t>其他绿地</t>
    </r>
  </si>
  <si>
    <t>二、建成区绿化覆盖面积</t>
  </si>
  <si>
    <t>三、当年新增绿地</t>
  </si>
  <si>
    <t>四、人均公园绿地面积</t>
  </si>
  <si>
    <t>㎡/人</t>
  </si>
  <si>
    <t>五、当年植树（乔木）</t>
  </si>
  <si>
    <t>万株</t>
  </si>
  <si>
    <t>六、当年垂直绿化</t>
  </si>
  <si>
    <t>米</t>
  </si>
  <si>
    <t>七、辖区公园总数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</si>
  <si>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.</t>
    </r>
    <r>
      <rPr>
        <sz val="12"/>
        <rFont val="宋体"/>
        <charset val="134"/>
      </rPr>
      <t>其中：综合性公园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</si>
  <si>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.</t>
    </r>
    <r>
      <rPr>
        <sz val="12"/>
        <rFont val="宋体"/>
        <charset val="134"/>
      </rPr>
      <t>大于10hm的公园数量</t>
    </r>
  </si>
  <si>
    <r>
      <rPr>
        <b/>
        <sz val="16"/>
        <rFont val="宋体"/>
        <charset val="134"/>
      </rPr>
      <t>11—4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市政建设、防汛设施概况</t>
    </r>
  </si>
  <si>
    <t>一、全区道路总长度</t>
  </si>
  <si>
    <t xml:space="preserve">      其中：维修道路</t>
  </si>
  <si>
    <t>二、全区道路总面积</t>
  </si>
  <si>
    <t xml:space="preserve">      其中：人行道面积</t>
  </si>
  <si>
    <t>三、全区下水道总长度</t>
  </si>
  <si>
    <t>四、全区堤防总长度</t>
  </si>
  <si>
    <t>五、防浪林</t>
  </si>
  <si>
    <t>六、通道闸口</t>
  </si>
  <si>
    <t xml:space="preserve"> 注：数据来源于区城管局、区水务局。</t>
  </si>
  <si>
    <r>
      <rPr>
        <b/>
        <sz val="16"/>
        <rFont val="宋体"/>
        <charset val="134"/>
      </rPr>
      <t>12—1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律师和人民调解情况</t>
    </r>
  </si>
  <si>
    <r>
      <rPr>
        <b/>
        <sz val="12"/>
        <rFont val="宋体"/>
        <charset val="134"/>
      </rPr>
      <t>202</t>
    </r>
    <r>
      <rPr>
        <b/>
        <sz val="12"/>
        <rFont val="宋体"/>
        <charset val="134"/>
      </rPr>
      <t>2</t>
    </r>
    <r>
      <rPr>
        <b/>
        <sz val="14"/>
        <rFont val="宋体"/>
        <charset val="134"/>
      </rPr>
      <t>年</t>
    </r>
  </si>
  <si>
    <t>一、律师机构及人员</t>
  </si>
  <si>
    <r>
      <rPr>
        <sz val="12"/>
        <rFont val="宋体"/>
        <charset val="134"/>
      </rPr>
      <t xml:space="preserve">    1</t>
    </r>
    <r>
      <rPr>
        <sz val="12"/>
        <rFont val="宋体"/>
        <charset val="134"/>
      </rPr>
      <t>.</t>
    </r>
    <r>
      <rPr>
        <sz val="12"/>
        <rFont val="宋体"/>
        <charset val="134"/>
      </rPr>
      <t>律师事务所</t>
    </r>
  </si>
  <si>
    <r>
      <rPr>
        <sz val="12"/>
        <rFont val="宋体"/>
        <charset val="134"/>
      </rPr>
      <t xml:space="preserve">    2</t>
    </r>
    <r>
      <rPr>
        <sz val="12"/>
        <rFont val="宋体"/>
        <charset val="134"/>
      </rPr>
      <t>.</t>
    </r>
    <r>
      <rPr>
        <sz val="12"/>
        <rFont val="宋体"/>
        <charset val="134"/>
      </rPr>
      <t>律师事务所实有人员</t>
    </r>
  </si>
  <si>
    <r>
      <rPr>
        <sz val="12"/>
        <rFont val="宋体"/>
        <charset val="134"/>
      </rPr>
      <t xml:space="preserve">        </t>
    </r>
    <r>
      <rPr>
        <sz val="12"/>
        <rFont val="宋体"/>
        <charset val="134"/>
      </rPr>
      <t>#专业律师工作者</t>
    </r>
  </si>
  <si>
    <t>二、人民调解工作</t>
  </si>
  <si>
    <t xml:space="preserve">    1.人民调解委员会</t>
  </si>
  <si>
    <t>　  2.调解人员</t>
  </si>
  <si>
    <t>　  3.调解民间纠纷</t>
  </si>
  <si>
    <t>　  4.街道专职司法助理员</t>
  </si>
  <si>
    <t>　  5.街道法律服务所数</t>
  </si>
  <si>
    <t>注：数据来源于区司法局。</t>
  </si>
  <si>
    <t>一、刑事案件</t>
  </si>
  <si>
    <r>
      <rPr>
        <sz val="12"/>
        <rFont val="Times New Roman"/>
        <charset val="134"/>
      </rPr>
      <t xml:space="preserve">            </t>
    </r>
    <r>
      <rPr>
        <sz val="12"/>
        <rFont val="宋体"/>
        <charset val="134"/>
      </rPr>
      <t>刑事案件立案数</t>
    </r>
  </si>
  <si>
    <t>起</t>
  </si>
  <si>
    <r>
      <rPr>
        <sz val="12"/>
        <rFont val="Times New Roman"/>
        <charset val="134"/>
      </rPr>
      <t xml:space="preserve">            </t>
    </r>
    <r>
      <rPr>
        <sz val="12"/>
        <rFont val="宋体"/>
        <charset val="134"/>
      </rPr>
      <t>刑事案件破案数</t>
    </r>
  </si>
  <si>
    <t>二、行政案件</t>
  </si>
  <si>
    <t xml:space="preserve">      行政案件受理数</t>
  </si>
  <si>
    <t xml:space="preserve">      行政案件结案数</t>
  </si>
  <si>
    <t>三、工商贸事故</t>
  </si>
  <si>
    <t xml:space="preserve">    次      数</t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</si>
  <si>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死</t>
    </r>
    <r>
      <rPr>
        <sz val="12"/>
        <rFont val="Times New Roman"/>
        <charset val="134"/>
      </rPr>
      <t xml:space="preserve">            </t>
    </r>
    <r>
      <rPr>
        <sz val="12"/>
        <rFont val="宋体"/>
        <charset val="134"/>
      </rPr>
      <t>亡</t>
    </r>
  </si>
  <si>
    <t xml:space="preserve">        伤            人</t>
  </si>
  <si>
    <t xml:space="preserve">        直接经济损失</t>
  </si>
  <si>
    <t>注：数据来源于区公安分局、区应急管理局。</t>
  </si>
  <si>
    <r>
      <rPr>
        <b/>
        <sz val="16"/>
        <rFont val="宋体"/>
        <charset val="134"/>
      </rPr>
      <t>12—3</t>
    </r>
    <r>
      <rPr>
        <b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检察机关办案情况</t>
    </r>
  </si>
  <si>
    <t>民事、行政检察受案</t>
  </si>
  <si>
    <r>
      <rPr>
        <sz val="12"/>
        <rFont val="Times New Roman"/>
        <charset val="134"/>
      </rPr>
      <t xml:space="preserve">    #</t>
    </r>
    <r>
      <rPr>
        <sz val="12"/>
        <rFont val="宋体"/>
        <charset val="134"/>
      </rPr>
      <t>审查处理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</si>
  <si>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受</t>
    </r>
    <r>
      <rPr>
        <sz val="12"/>
        <rFont val="宋体"/>
        <charset val="134"/>
      </rPr>
      <t>案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</si>
  <si>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建议抗诉（提请抗诉）</t>
    </r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</si>
  <si>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再审检察建议</t>
    </r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</si>
  <si>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检察建议</t>
    </r>
  </si>
  <si>
    <t xml:space="preserve">   支持起诉</t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</si>
  <si>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检察意见</t>
    </r>
  </si>
  <si>
    <t>注：数据来源于区检察院。</t>
  </si>
  <si>
    <r>
      <rPr>
        <b/>
        <sz val="16"/>
        <rFont val="宋体"/>
        <charset val="134"/>
      </rPr>
      <t>附录：武汉市中心城区主要经济指标（202</t>
    </r>
    <r>
      <rPr>
        <b/>
        <sz val="16"/>
        <rFont val="宋体"/>
        <charset val="134"/>
      </rPr>
      <t>3</t>
    </r>
    <r>
      <rPr>
        <b/>
        <sz val="16"/>
        <rFont val="宋体"/>
        <charset val="134"/>
      </rPr>
      <t xml:space="preserve">年） </t>
    </r>
  </si>
  <si>
    <t>江岸区</t>
  </si>
  <si>
    <t>江汉区</t>
  </si>
  <si>
    <t>硚口区</t>
  </si>
  <si>
    <t>汉阳区</t>
  </si>
  <si>
    <t>武昌区</t>
  </si>
  <si>
    <t>青山区</t>
  </si>
  <si>
    <t>洪山区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</si>
  <si>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.</t>
    </r>
    <r>
      <rPr>
        <sz val="12"/>
        <rFont val="宋体"/>
        <charset val="134"/>
      </rPr>
      <t>常住人口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</si>
  <si>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.</t>
    </r>
    <r>
      <rPr>
        <sz val="12"/>
        <rFont val="宋体"/>
        <charset val="134"/>
      </rPr>
      <t>国内生产总值</t>
    </r>
  </si>
  <si>
    <t xml:space="preserve">    增长率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</si>
  <si>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.</t>
    </r>
    <r>
      <rPr>
        <sz val="12"/>
        <rFont val="宋体"/>
        <charset val="134"/>
      </rPr>
      <t>地方财政收入</t>
    </r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</si>
  <si>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.</t>
    </r>
    <r>
      <rPr>
        <sz val="12"/>
        <rFont val="宋体"/>
        <charset val="134"/>
      </rPr>
      <t>规模以上工业增加值速度</t>
    </r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</si>
  <si>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.</t>
    </r>
    <r>
      <rPr>
        <sz val="12"/>
        <rFont val="宋体"/>
        <charset val="134"/>
      </rPr>
      <t>全社会固定资产投资增长率</t>
    </r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</si>
  <si>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#工业投资增长率</t>
    </r>
  </si>
  <si>
    <t xml:space="preserve"> —</t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</si>
  <si>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#房地产开发投资增长率</t>
    </r>
  </si>
  <si>
    <r>
      <rPr>
        <sz val="12"/>
        <rFont val="宋体"/>
        <charset val="134"/>
      </rPr>
      <t>6</t>
    </r>
    <r>
      <rPr>
        <sz val="12"/>
        <rFont val="宋体"/>
        <charset val="134"/>
      </rPr>
      <t>.</t>
    </r>
    <r>
      <rPr>
        <sz val="12"/>
        <rFont val="宋体"/>
        <charset val="134"/>
      </rPr>
      <t>社会消费品零售总额</t>
    </r>
  </si>
  <si>
    <r>
      <rPr>
        <sz val="12"/>
        <rFont val="宋体"/>
        <charset val="134"/>
      </rPr>
      <t>7</t>
    </r>
    <r>
      <rPr>
        <sz val="12"/>
        <rFont val="宋体"/>
        <charset val="134"/>
      </rPr>
      <t>.</t>
    </r>
    <r>
      <rPr>
        <sz val="12"/>
        <rFont val="宋体"/>
        <charset val="134"/>
      </rPr>
      <t>城镇居民人均可支配收入</t>
    </r>
  </si>
  <si>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人</t>
    </r>
  </si>
  <si>
    <t>资料来源：武汉市统计局、武汉市公安局、武汉市财政局。</t>
  </si>
  <si>
    <t>注：1.行政区常住人口中：武昌区含东湖生态旅游风景区1.11万人，洪山区含东湖新技术开发区80.06万人、东湖生态旅游风景区11.50         万人和武汉化工区5.00万人；</t>
  </si>
  <si>
    <r>
      <rPr>
        <sz val="12"/>
        <rFont val="宋体"/>
        <charset val="134"/>
      </rPr>
      <t xml:space="preserve">    2.</t>
    </r>
    <r>
      <rPr>
        <sz val="12"/>
        <rFont val="宋体"/>
        <charset val="134"/>
      </rPr>
      <t>2023年财政收入增幅为自然增幅</t>
    </r>
    <r>
      <rPr>
        <sz val="12"/>
        <rFont val="宋体"/>
        <charset val="134"/>
      </rPr>
      <t>。</t>
    </r>
  </si>
  <si>
    <t>第二部分</t>
  </si>
  <si>
    <t>统计公报及《政府工作报告》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</si>
</sst>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.00_);[Red]\(0.00\)"/>
    <numFmt numFmtId="178" formatCode="0.0_ "/>
    <numFmt numFmtId="179" formatCode="0.00_ "/>
    <numFmt numFmtId="180" formatCode="0.000_);[Red]\(0.000\)"/>
    <numFmt numFmtId="181" formatCode="0.000_ "/>
    <numFmt numFmtId="182" formatCode="#,##0.00_ "/>
    <numFmt numFmtId="183" formatCode="0_ "/>
    <numFmt numFmtId="184" formatCode="#,##0.0_ "/>
    <numFmt numFmtId="185" formatCode="#,##0_ "/>
    <numFmt numFmtId="186" formatCode="0_);[Red]\(0\)"/>
    <numFmt numFmtId="187" formatCode="0.0_);[Red]\(0.0\)"/>
    <numFmt numFmtId="188" formatCode="0.0000_ "/>
  </numFmts>
  <fonts count="82">
    <font>
      <sz val="12"/>
      <name val="宋体"/>
      <charset val="134"/>
    </font>
    <font>
      <sz val="20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  <scheme val="minor"/>
    </font>
    <font>
      <sz val="12"/>
      <name val="Times New Roman"/>
      <charset val="134"/>
    </font>
    <font>
      <sz val="11"/>
      <color theme="1"/>
      <name val="Tahoma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name val="楷体_GB2312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2"/>
      <name val="Times New Roman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2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b/>
      <sz val="16"/>
      <name val="华文中宋"/>
      <charset val="134"/>
    </font>
    <font>
      <sz val="16"/>
      <name val="黑体"/>
      <charset val="134"/>
    </font>
    <font>
      <b/>
      <sz val="24"/>
      <name val="华文中宋"/>
      <charset val="134"/>
    </font>
    <font>
      <b/>
      <sz val="20"/>
      <name val="华文中宋"/>
      <charset val="134"/>
    </font>
    <font>
      <sz val="24"/>
      <name val="宋体"/>
      <charset val="134"/>
    </font>
    <font>
      <b/>
      <sz val="12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1"/>
      <name val="Tahoma"/>
      <charset val="134"/>
    </font>
    <font>
      <sz val="10"/>
      <name val="Helv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color rgb="FF000000"/>
      <name val="宋体"/>
      <charset val="134"/>
    </font>
    <font>
      <b/>
      <sz val="14"/>
      <name val="宋体"/>
      <charset val="134"/>
    </font>
    <font>
      <b/>
      <sz val="12"/>
      <name val="黑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7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9" fillId="3" borderId="18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4" borderId="21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2" fillId="5" borderId="21" applyNumberFormat="0" applyAlignment="0" applyProtection="0">
      <alignment vertical="center"/>
    </xf>
    <xf numFmtId="0" fontId="53" fillId="6" borderId="23" applyNumberFormat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1" fillId="45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2" fillId="0" borderId="26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65" fillId="0" borderId="28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>
      <protection locked="0"/>
    </xf>
    <xf numFmtId="0" fontId="0" fillId="0" borderId="0">
      <alignment vertical="center"/>
    </xf>
    <xf numFmtId="0" fontId="6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6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9" fillId="0" borderId="0"/>
    <xf numFmtId="0" fontId="0" fillId="0" borderId="0"/>
    <xf numFmtId="0" fontId="0" fillId="0" borderId="0"/>
    <xf numFmtId="0" fontId="6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0" fillId="36" borderId="0" applyNumberFormat="0" applyBorder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176" fontId="0" fillId="0" borderId="0" applyFont="0" applyFill="0" applyBorder="0" applyAlignment="0" applyProtection="0"/>
    <xf numFmtId="0" fontId="71" fillId="48" borderId="30" applyNumberFormat="0" applyAlignment="0" applyProtection="0">
      <alignment vertical="center"/>
    </xf>
    <xf numFmtId="0" fontId="72" fillId="49" borderId="31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32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61" fillId="50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77" fillId="48" borderId="33" applyNumberFormat="0" applyAlignment="0" applyProtection="0">
      <alignment vertical="center"/>
    </xf>
    <xf numFmtId="0" fontId="78" fillId="39" borderId="30" applyNumberFormat="0" applyAlignment="0" applyProtection="0">
      <alignment vertical="center"/>
    </xf>
    <xf numFmtId="0" fontId="0" fillId="55" borderId="34" applyNumberFormat="0" applyFont="0" applyAlignment="0" applyProtection="0">
      <alignment vertical="center"/>
    </xf>
    <xf numFmtId="0" fontId="7" fillId="0" borderId="0"/>
  </cellStyleXfs>
  <cellXfs count="55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/>
    <xf numFmtId="0" fontId="3" fillId="0" borderId="0" xfId="0" applyFont="1"/>
    <xf numFmtId="0" fontId="3" fillId="0" borderId="1" xfId="76" applyFont="1" applyBorder="1" applyAlignment="1">
      <alignment horizontal="center" vertical="center"/>
    </xf>
    <xf numFmtId="0" fontId="3" fillId="0" borderId="2" xfId="76" applyFont="1" applyBorder="1" applyAlignment="1">
      <alignment horizontal="center" vertical="center"/>
    </xf>
    <xf numFmtId="0" fontId="5" fillId="0" borderId="2" xfId="76" applyFont="1" applyBorder="1" applyAlignment="1">
      <alignment horizontal="center" vertical="center"/>
    </xf>
    <xf numFmtId="0" fontId="5" fillId="0" borderId="3" xfId="76" applyFont="1" applyBorder="1" applyAlignment="1">
      <alignment horizontal="center" vertical="center"/>
    </xf>
    <xf numFmtId="0" fontId="0" fillId="0" borderId="1" xfId="75" applyFont="1" applyBorder="1" applyAlignment="1">
      <alignment vertical="center"/>
    </xf>
    <xf numFmtId="0" fontId="0" fillId="0" borderId="2" xfId="75" applyBorder="1" applyAlignment="1">
      <alignment horizontal="center" vertical="center"/>
    </xf>
    <xf numFmtId="0" fontId="0" fillId="0" borderId="2" xfId="81" applyBorder="1" applyAlignment="1">
      <alignment horizontal="center" vertical="center"/>
    </xf>
    <xf numFmtId="0" fontId="0" fillId="0" borderId="3" xfId="81" applyBorder="1" applyAlignment="1">
      <alignment horizontal="center" vertical="center"/>
    </xf>
    <xf numFmtId="0" fontId="6" fillId="0" borderId="1" xfId="75" applyFont="1" applyBorder="1" applyAlignment="1">
      <alignment vertical="center"/>
    </xf>
    <xf numFmtId="0" fontId="0" fillId="0" borderId="1" xfId="75" applyFont="1" applyFill="1" applyBorder="1" applyAlignment="1">
      <alignment horizontal="left" vertical="center"/>
    </xf>
    <xf numFmtId="0" fontId="0" fillId="0" borderId="2" xfId="75" applyFill="1" applyBorder="1" applyAlignment="1">
      <alignment horizontal="center" vertical="center"/>
    </xf>
    <xf numFmtId="0" fontId="0" fillId="0" borderId="2" xfId="81" applyFill="1" applyBorder="1" applyAlignment="1">
      <alignment horizontal="center" vertical="center"/>
    </xf>
    <xf numFmtId="0" fontId="0" fillId="0" borderId="3" xfId="81" applyFill="1" applyBorder="1" applyAlignment="1">
      <alignment horizontal="center" vertical="center"/>
    </xf>
    <xf numFmtId="0" fontId="0" fillId="0" borderId="0" xfId="76" applyFill="1" applyBorder="1" applyAlignment="1">
      <alignment horizontal="left" vertical="center"/>
    </xf>
    <xf numFmtId="0" fontId="0" fillId="0" borderId="0" xfId="76" applyFill="1" applyBorder="1" applyAlignment="1">
      <alignment horizontal="center" vertical="center"/>
    </xf>
    <xf numFmtId="0" fontId="0" fillId="0" borderId="0" xfId="88" applyFill="1" applyBorder="1" applyAlignment="1">
      <alignment horizontal="center"/>
    </xf>
    <xf numFmtId="0" fontId="0" fillId="0" borderId="1" xfId="81" applyBorder="1" applyAlignment="1">
      <alignment vertical="center"/>
    </xf>
    <xf numFmtId="0" fontId="6" fillId="0" borderId="1" xfId="81" applyFont="1" applyBorder="1" applyAlignment="1">
      <alignment vertical="center"/>
    </xf>
    <xf numFmtId="0" fontId="0" fillId="0" borderId="3" xfId="110" applyBorder="1" applyAlignment="1">
      <alignment horizontal="center" vertical="center"/>
    </xf>
    <xf numFmtId="0" fontId="0" fillId="0" borderId="1" xfId="81" applyFont="1" applyBorder="1" applyAlignment="1">
      <alignment vertical="center"/>
    </xf>
    <xf numFmtId="0" fontId="0" fillId="0" borderId="1" xfId="75" applyFont="1" applyFill="1" applyBorder="1" applyAlignment="1" applyProtection="1">
      <alignment vertical="center"/>
    </xf>
    <xf numFmtId="0" fontId="0" fillId="0" borderId="2" xfId="75" applyFill="1" applyBorder="1" applyAlignment="1" applyProtection="1">
      <alignment horizontal="center" vertical="center"/>
    </xf>
    <xf numFmtId="0" fontId="0" fillId="0" borderId="3" xfId="75" applyFill="1" applyBorder="1" applyAlignment="1" applyProtection="1">
      <alignment horizontal="center" vertical="center"/>
    </xf>
    <xf numFmtId="0" fontId="0" fillId="0" borderId="3" xfId="85" applyBorder="1" applyAlignment="1" applyProtection="1">
      <alignment horizontal="center" vertical="center"/>
    </xf>
    <xf numFmtId="0" fontId="0" fillId="0" borderId="1" xfId="75" applyFill="1" applyBorder="1" applyAlignment="1" applyProtection="1">
      <alignment vertical="center"/>
    </xf>
    <xf numFmtId="0" fontId="6" fillId="0" borderId="1" xfId="75" applyFont="1" applyFill="1" applyBorder="1" applyAlignment="1" applyProtection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8" fillId="0" borderId="0" xfId="75" applyFont="1" applyBorder="1" applyAlignment="1">
      <alignment horizontal="center"/>
    </xf>
    <xf numFmtId="0" fontId="0" fillId="0" borderId="0" xfId="0" applyFill="1"/>
    <xf numFmtId="179" fontId="0" fillId="0" borderId="2" xfId="84" applyNumberFormat="1" applyFont="1" applyFill="1" applyBorder="1" applyAlignment="1">
      <alignment horizontal="center" vertical="center"/>
    </xf>
    <xf numFmtId="179" fontId="0" fillId="0" borderId="3" xfId="84" applyNumberFormat="1" applyFont="1" applyFill="1" applyBorder="1" applyAlignment="1">
      <alignment horizontal="center" vertical="center"/>
    </xf>
    <xf numFmtId="0" fontId="0" fillId="0" borderId="3" xfId="84" applyFont="1" applyFill="1" applyBorder="1" applyAlignment="1">
      <alignment horizontal="center" vertical="center"/>
    </xf>
    <xf numFmtId="180" fontId="0" fillId="0" borderId="2" xfId="84" applyNumberFormat="1" applyFont="1" applyFill="1" applyBorder="1" applyAlignment="1">
      <alignment horizontal="center" vertical="center"/>
    </xf>
    <xf numFmtId="180" fontId="0" fillId="0" borderId="3" xfId="84" applyNumberFormat="1" applyFont="1" applyFill="1" applyBorder="1" applyAlignment="1">
      <alignment horizontal="center" vertical="center"/>
    </xf>
    <xf numFmtId="0" fontId="0" fillId="0" borderId="3" xfId="75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75" applyFont="1" applyFill="1" applyBorder="1" applyAlignment="1">
      <alignment horizontal="center" vertical="center"/>
    </xf>
    <xf numFmtId="0" fontId="0" fillId="0" borderId="3" xfId="75" applyFont="1" applyFill="1" applyBorder="1" applyAlignment="1">
      <alignment horizontal="center" vertical="center"/>
    </xf>
    <xf numFmtId="0" fontId="9" fillId="0" borderId="3" xfId="95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79" applyFont="1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vertical="center"/>
    </xf>
    <xf numFmtId="0" fontId="6" fillId="0" borderId="2" xfId="109" applyFont="1" applyBorder="1" applyAlignment="1">
      <alignment horizontal="center" vertical="center" wrapText="1"/>
    </xf>
    <xf numFmtId="0" fontId="0" fillId="0" borderId="3" xfId="90" applyBorder="1" applyAlignment="1">
      <alignment horizontal="center" vertical="center"/>
    </xf>
    <xf numFmtId="0" fontId="0" fillId="0" borderId="2" xfId="109" applyFill="1" applyBorder="1" applyAlignment="1">
      <alignment horizontal="center" vertical="center" wrapText="1"/>
    </xf>
    <xf numFmtId="181" fontId="0" fillId="0" borderId="3" xfId="90" applyNumberFormat="1" applyFont="1" applyFill="1" applyBorder="1" applyAlignment="1">
      <alignment horizontal="center" vertical="center"/>
    </xf>
    <xf numFmtId="0" fontId="0" fillId="0" borderId="3" xfId="90" applyFont="1" applyFill="1" applyBorder="1" applyAlignment="1">
      <alignment horizontal="center" vertical="center"/>
    </xf>
    <xf numFmtId="0" fontId="0" fillId="0" borderId="2" xfId="109" applyBorder="1" applyAlignment="1">
      <alignment horizontal="center" vertical="center" wrapText="1"/>
    </xf>
    <xf numFmtId="49" fontId="0" fillId="0" borderId="3" xfId="90" applyNumberFormat="1" applyFont="1" applyFill="1" applyBorder="1" applyAlignment="1">
      <alignment horizontal="center" vertical="center"/>
    </xf>
    <xf numFmtId="179" fontId="0" fillId="0" borderId="3" xfId="9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6" fillId="0" borderId="1" xfId="75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1" fillId="0" borderId="0" xfId="0" applyFont="1"/>
    <xf numFmtId="0" fontId="3" fillId="0" borderId="3" xfId="76" applyFont="1" applyBorder="1" applyAlignment="1">
      <alignment horizontal="center" vertical="center"/>
    </xf>
    <xf numFmtId="0" fontId="0" fillId="0" borderId="1" xfId="76" applyFont="1" applyBorder="1" applyAlignment="1">
      <alignment horizontal="left" vertical="center"/>
    </xf>
    <xf numFmtId="0" fontId="0" fillId="0" borderId="2" xfId="76" applyBorder="1" applyAlignment="1">
      <alignment horizontal="center" vertical="center"/>
    </xf>
    <xf numFmtId="0" fontId="0" fillId="0" borderId="3" xfId="75" applyFont="1" applyBorder="1" applyAlignment="1">
      <alignment horizontal="center" vertical="center"/>
    </xf>
    <xf numFmtId="0" fontId="0" fillId="0" borderId="3" xfId="81" applyFont="1" applyBorder="1" applyAlignment="1">
      <alignment horizontal="center" vertical="center"/>
    </xf>
    <xf numFmtId="0" fontId="6" fillId="0" borderId="1" xfId="76" applyFont="1" applyBorder="1" applyAlignment="1">
      <alignment horizontal="left" vertical="center"/>
    </xf>
    <xf numFmtId="0" fontId="0" fillId="0" borderId="2" xfId="76" applyFont="1" applyBorder="1" applyAlignment="1">
      <alignment horizontal="center" vertical="center"/>
    </xf>
    <xf numFmtId="0" fontId="0" fillId="0" borderId="2" xfId="81" applyFont="1" applyBorder="1" applyAlignment="1">
      <alignment horizontal="center" vertical="center" wrapText="1"/>
    </xf>
    <xf numFmtId="0" fontId="0" fillId="0" borderId="3" xfId="81" applyFont="1" applyBorder="1" applyAlignment="1">
      <alignment horizontal="center" vertical="center" wrapText="1"/>
    </xf>
    <xf numFmtId="179" fontId="0" fillId="0" borderId="3" xfId="81" applyNumberFormat="1" applyFont="1" applyBorder="1" applyAlignment="1">
      <alignment horizontal="center" vertical="center"/>
    </xf>
    <xf numFmtId="0" fontId="3" fillId="0" borderId="3" xfId="83" applyFont="1" applyBorder="1" applyAlignment="1">
      <alignment horizontal="center" vertical="center"/>
    </xf>
    <xf numFmtId="0" fontId="0" fillId="0" borderId="3" xfId="83" applyBorder="1" applyAlignment="1">
      <alignment horizontal="center" vertical="center"/>
    </xf>
    <xf numFmtId="0" fontId="0" fillId="0" borderId="3" xfId="87" applyBorder="1" applyAlignment="1">
      <alignment horizontal="center" vertical="center"/>
    </xf>
    <xf numFmtId="0" fontId="0" fillId="0" borderId="3" xfId="83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4" xfId="105" applyFont="1" applyBorder="1" applyAlignment="1">
      <alignment horizontal="center" vertical="center"/>
    </xf>
    <xf numFmtId="0" fontId="3" fillId="0" borderId="5" xfId="105" applyFont="1" applyBorder="1" applyAlignment="1">
      <alignment horizontal="center" vertical="center" wrapText="1"/>
    </xf>
    <xf numFmtId="177" fontId="3" fillId="0" borderId="3" xfId="105" applyNumberFormat="1" applyFont="1" applyFill="1" applyBorder="1" applyAlignment="1">
      <alignment horizontal="center" vertical="center"/>
    </xf>
    <xf numFmtId="0" fontId="3" fillId="0" borderId="1" xfId="105" applyFont="1" applyBorder="1" applyAlignment="1">
      <alignment vertical="center"/>
    </xf>
    <xf numFmtId="0" fontId="3" fillId="0" borderId="3" xfId="105" applyFont="1" applyBorder="1" applyAlignment="1">
      <alignment horizontal="center" vertical="center"/>
    </xf>
    <xf numFmtId="177" fontId="3" fillId="0" borderId="3" xfId="8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105" applyFont="1" applyBorder="1" applyAlignment="1">
      <alignment vertical="center"/>
    </xf>
    <xf numFmtId="0" fontId="0" fillId="0" borderId="3" xfId="105" applyFont="1" applyBorder="1" applyAlignment="1">
      <alignment horizontal="center" vertical="center"/>
    </xf>
    <xf numFmtId="177" fontId="0" fillId="0" borderId="3" xfId="81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182" fontId="0" fillId="0" borderId="3" xfId="81" applyNumberFormat="1" applyFont="1" applyFill="1" applyBorder="1" applyAlignment="1">
      <alignment horizontal="center" vertical="center" wrapText="1"/>
    </xf>
    <xf numFmtId="0" fontId="0" fillId="0" borderId="3" xfId="87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1" xfId="106" applyFont="1" applyBorder="1" applyAlignment="1">
      <alignment vertical="center"/>
    </xf>
    <xf numFmtId="178" fontId="3" fillId="0" borderId="3" xfId="105" applyNumberFormat="1" applyFont="1" applyBorder="1" applyAlignment="1">
      <alignment horizontal="center" vertical="center"/>
    </xf>
    <xf numFmtId="177" fontId="3" fillId="0" borderId="3" xfId="87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77" fontId="0" fillId="0" borderId="3" xfId="87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6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ont="1" applyBorder="1"/>
    <xf numFmtId="0" fontId="0" fillId="0" borderId="0" xfId="0" applyFont="1" applyAlignment="1"/>
    <xf numFmtId="0" fontId="3" fillId="0" borderId="1" xfId="75" applyFont="1" applyBorder="1" applyAlignment="1">
      <alignment horizontal="center" vertical="center"/>
    </xf>
    <xf numFmtId="0" fontId="3" fillId="0" borderId="3" xfId="75" applyFont="1" applyBorder="1" applyAlignment="1">
      <alignment horizontal="center" vertical="center"/>
    </xf>
    <xf numFmtId="0" fontId="0" fillId="0" borderId="1" xfId="75" applyBorder="1" applyAlignment="1">
      <alignment horizontal="left" vertical="center"/>
    </xf>
    <xf numFmtId="0" fontId="0" fillId="0" borderId="9" xfId="75" applyBorder="1" applyAlignment="1">
      <alignment horizontal="center" vertical="center"/>
    </xf>
    <xf numFmtId="0" fontId="0" fillId="0" borderId="1" xfId="75" applyFont="1" applyBorder="1" applyAlignment="1">
      <alignment horizontal="left" vertical="center"/>
    </xf>
    <xf numFmtId="0" fontId="0" fillId="0" borderId="2" xfId="75" applyFont="1" applyBorder="1" applyAlignment="1">
      <alignment horizontal="center" vertical="center"/>
    </xf>
    <xf numFmtId="0" fontId="0" fillId="0" borderId="9" xfId="75" applyFont="1" applyBorder="1" applyAlignment="1">
      <alignment horizontal="center" vertical="center"/>
    </xf>
    <xf numFmtId="0" fontId="0" fillId="0" borderId="3" xfId="83" applyFont="1" applyFill="1" applyBorder="1" applyAlignment="1">
      <alignment horizontal="center" vertical="center"/>
    </xf>
    <xf numFmtId="0" fontId="0" fillId="0" borderId="0" xfId="75" applyBorder="1" applyAlignment="1">
      <alignment vertical="center"/>
    </xf>
    <xf numFmtId="0" fontId="0" fillId="0" borderId="0" xfId="83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1" xfId="109" applyFont="1" applyFill="1" applyBorder="1" applyAlignment="1">
      <alignment horizontal="left" vertical="center"/>
    </xf>
    <xf numFmtId="0" fontId="0" fillId="0" borderId="2" xfId="113" applyFont="1" applyFill="1" applyBorder="1" applyAlignment="1">
      <alignment horizontal="center" vertical="center"/>
    </xf>
    <xf numFmtId="0" fontId="0" fillId="0" borderId="3" xfId="113" applyFont="1" applyFill="1" applyBorder="1" applyAlignment="1">
      <alignment horizontal="center" vertical="center"/>
    </xf>
    <xf numFmtId="0" fontId="0" fillId="0" borderId="3" xfId="123" applyFont="1" applyFill="1" applyBorder="1" applyAlignment="1">
      <alignment horizontal="center" vertical="center"/>
    </xf>
    <xf numFmtId="0" fontId="0" fillId="0" borderId="1" xfId="122" applyFont="1" applyFill="1" applyBorder="1" applyAlignment="1">
      <alignment horizontal="left" vertical="center"/>
    </xf>
    <xf numFmtId="0" fontId="0" fillId="0" borderId="2" xfId="123" applyFont="1" applyFill="1" applyBorder="1" applyAlignment="1">
      <alignment horizontal="center" vertical="center"/>
    </xf>
    <xf numFmtId="0" fontId="3" fillId="0" borderId="1" xfId="122" applyFont="1" applyFill="1" applyBorder="1" applyAlignment="1">
      <alignment horizontal="center" vertical="center"/>
    </xf>
    <xf numFmtId="0" fontId="3" fillId="0" borderId="1" xfId="123" applyFont="1" applyFill="1" applyBorder="1" applyAlignment="1">
      <alignment horizontal="center" vertical="center"/>
    </xf>
    <xf numFmtId="0" fontId="3" fillId="0" borderId="3" xfId="123" applyFont="1" applyFill="1" applyBorder="1" applyAlignment="1">
      <alignment horizontal="center" vertical="center"/>
    </xf>
    <xf numFmtId="0" fontId="0" fillId="0" borderId="10" xfId="0" applyBorder="1" applyAlignment="1">
      <alignment horizontal="right"/>
    </xf>
    <xf numFmtId="0" fontId="12" fillId="0" borderId="9" xfId="120" applyFont="1" applyFill="1" applyBorder="1" applyAlignment="1">
      <alignment horizontal="center" vertical="center"/>
    </xf>
    <xf numFmtId="0" fontId="12" fillId="0" borderId="1" xfId="120" applyFont="1" applyFill="1" applyBorder="1" applyAlignment="1">
      <alignment horizontal="center" vertical="center"/>
    </xf>
    <xf numFmtId="0" fontId="12" fillId="0" borderId="2" xfId="120" applyFont="1" applyFill="1" applyBorder="1" applyAlignment="1">
      <alignment horizontal="center" vertical="center" wrapText="1"/>
    </xf>
    <xf numFmtId="0" fontId="3" fillId="0" borderId="2" xfId="120" applyFont="1" applyFill="1" applyBorder="1" applyAlignment="1">
      <alignment horizontal="center" vertical="center"/>
    </xf>
    <xf numFmtId="0" fontId="3" fillId="0" borderId="3" xfId="120" applyFont="1" applyFill="1" applyBorder="1" applyAlignment="1">
      <alignment horizontal="center" vertical="center" wrapText="1"/>
    </xf>
    <xf numFmtId="0" fontId="13" fillId="0" borderId="9" xfId="120" applyFont="1" applyFill="1" applyBorder="1" applyAlignment="1">
      <alignment horizontal="left" vertical="center"/>
    </xf>
    <xf numFmtId="0" fontId="12" fillId="2" borderId="2" xfId="121" applyFont="1" applyFill="1" applyBorder="1" applyAlignment="1">
      <alignment horizontal="center" vertical="center"/>
    </xf>
    <xf numFmtId="0" fontId="13" fillId="2" borderId="2" xfId="121" applyFont="1" applyFill="1" applyBorder="1" applyAlignment="1">
      <alignment horizontal="center" vertical="center"/>
    </xf>
    <xf numFmtId="0" fontId="14" fillId="0" borderId="2" xfId="74" applyFont="1" applyBorder="1" applyAlignment="1">
      <alignment horizontal="center" vertical="center"/>
    </xf>
    <xf numFmtId="0" fontId="13" fillId="2" borderId="1" xfId="121" applyFont="1" applyFill="1" applyBorder="1" applyAlignment="1">
      <alignment horizontal="center" vertical="center"/>
    </xf>
    <xf numFmtId="0" fontId="0" fillId="2" borderId="2" xfId="121" applyFont="1" applyFill="1" applyBorder="1" applyAlignment="1">
      <alignment horizontal="center" vertical="center"/>
    </xf>
    <xf numFmtId="0" fontId="13" fillId="2" borderId="3" xfId="121" applyFont="1" applyFill="1" applyBorder="1" applyAlignment="1">
      <alignment horizontal="center" vertical="center"/>
    </xf>
    <xf numFmtId="0" fontId="13" fillId="2" borderId="3" xfId="117" applyFont="1" applyFill="1" applyBorder="1" applyAlignment="1">
      <alignment horizontal="center" vertical="center"/>
    </xf>
    <xf numFmtId="0" fontId="0" fillId="0" borderId="1" xfId="120" applyFont="1" applyFill="1" applyBorder="1" applyAlignment="1">
      <alignment vertical="center"/>
    </xf>
    <xf numFmtId="0" fontId="13" fillId="2" borderId="11" xfId="121" applyFont="1" applyFill="1" applyBorder="1" applyAlignment="1">
      <alignment horizontal="center" vertical="center"/>
    </xf>
    <xf numFmtId="0" fontId="13" fillId="2" borderId="0" xfId="117" applyFont="1" applyFill="1" applyBorder="1" applyAlignment="1">
      <alignment horizontal="center" vertical="center"/>
    </xf>
    <xf numFmtId="0" fontId="13" fillId="0" borderId="1" xfId="120" applyFont="1" applyFill="1" applyBorder="1" applyAlignment="1">
      <alignment vertical="center"/>
    </xf>
    <xf numFmtId="0" fontId="13" fillId="2" borderId="12" xfId="121" applyFont="1" applyFill="1" applyBorder="1" applyAlignment="1">
      <alignment horizontal="center" vertical="center"/>
    </xf>
    <xf numFmtId="0" fontId="12" fillId="0" borderId="2" xfId="83" applyFont="1" applyFill="1" applyBorder="1" applyAlignment="1">
      <alignment horizontal="center" vertical="center"/>
    </xf>
    <xf numFmtId="0" fontId="13" fillId="0" borderId="2" xfId="83" applyFont="1" applyFill="1" applyBorder="1" applyAlignment="1">
      <alignment horizontal="center" vertical="center"/>
    </xf>
    <xf numFmtId="0" fontId="13" fillId="0" borderId="3" xfId="83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119" applyFont="1" applyFill="1" applyBorder="1" applyAlignment="1">
      <alignment horizontal="center" vertical="center"/>
    </xf>
    <xf numFmtId="0" fontId="15" fillId="0" borderId="2" xfId="119" applyFont="1" applyFill="1" applyBorder="1" applyAlignment="1">
      <alignment horizontal="center" vertical="center"/>
    </xf>
    <xf numFmtId="0" fontId="0" fillId="0" borderId="3" xfId="119" applyFont="1" applyFill="1" applyBorder="1" applyAlignment="1">
      <alignment horizontal="center" vertical="center"/>
    </xf>
    <xf numFmtId="0" fontId="3" fillId="0" borderId="2" xfId="119" applyFont="1" applyFill="1" applyBorder="1" applyAlignment="1">
      <alignment horizontal="center" vertical="center"/>
    </xf>
    <xf numFmtId="0" fontId="16" fillId="0" borderId="2" xfId="119" applyFont="1" applyFill="1" applyBorder="1" applyAlignment="1">
      <alignment horizontal="center" vertical="center"/>
    </xf>
    <xf numFmtId="0" fontId="17" fillId="2" borderId="3" xfId="119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9" fontId="15" fillId="0" borderId="2" xfId="118" applyNumberFormat="1" applyFont="1" applyFill="1" applyBorder="1" applyAlignment="1">
      <alignment horizontal="center" vertical="center"/>
    </xf>
    <xf numFmtId="179" fontId="0" fillId="0" borderId="2" xfId="118" applyNumberFormat="1" applyFont="1" applyFill="1" applyBorder="1" applyAlignment="1">
      <alignment horizontal="center" vertical="center"/>
    </xf>
    <xf numFmtId="179" fontId="0" fillId="0" borderId="3" xfId="118" applyNumberFormat="1" applyFont="1" applyFill="1" applyBorder="1" applyAlignment="1">
      <alignment horizontal="center" vertical="center"/>
    </xf>
    <xf numFmtId="179" fontId="15" fillId="0" borderId="3" xfId="114" applyNumberFormat="1" applyFont="1" applyFill="1" applyBorder="1" applyAlignment="1">
      <alignment horizontal="center" vertical="center"/>
    </xf>
    <xf numFmtId="183" fontId="0" fillId="0" borderId="2" xfId="118" applyNumberFormat="1" applyFont="1" applyFill="1" applyBorder="1" applyAlignment="1">
      <alignment horizontal="center" vertical="center"/>
    </xf>
    <xf numFmtId="179" fontId="0" fillId="2" borderId="2" xfId="118" applyNumberFormat="1" applyFont="1" applyFill="1" applyBorder="1" applyAlignment="1">
      <alignment horizontal="center" vertical="center"/>
    </xf>
    <xf numFmtId="179" fontId="0" fillId="2" borderId="3" xfId="118" applyNumberFormat="1" applyFont="1" applyFill="1" applyBorder="1" applyAlignment="1">
      <alignment horizontal="center" vertical="center"/>
    </xf>
    <xf numFmtId="0" fontId="0" fillId="0" borderId="2" xfId="118" applyFont="1" applyFill="1" applyBorder="1" applyAlignment="1">
      <alignment horizontal="center" vertical="center"/>
    </xf>
    <xf numFmtId="0" fontId="0" fillId="0" borderId="3" xfId="118" applyFont="1" applyFill="1" applyBorder="1" applyAlignment="1">
      <alignment horizontal="center" vertical="center"/>
    </xf>
    <xf numFmtId="0" fontId="0" fillId="0" borderId="2" xfId="116" applyFont="1" applyFill="1" applyBorder="1" applyAlignment="1">
      <alignment horizontal="center" vertical="center"/>
    </xf>
    <xf numFmtId="0" fontId="0" fillId="0" borderId="3" xfId="116" applyFont="1" applyFill="1" applyBorder="1" applyAlignment="1">
      <alignment horizontal="center" vertical="center"/>
    </xf>
    <xf numFmtId="0" fontId="3" fillId="0" borderId="2" xfId="116" applyFont="1" applyFill="1" applyBorder="1" applyAlignment="1">
      <alignment horizontal="center" vertical="center"/>
    </xf>
    <xf numFmtId="0" fontId="3" fillId="0" borderId="3" xfId="116" applyFont="1" applyFill="1" applyBorder="1" applyAlignment="1">
      <alignment horizontal="center" vertical="center"/>
    </xf>
    <xf numFmtId="0" fontId="0" fillId="0" borderId="2" xfId="124" applyFont="1" applyFill="1" applyBorder="1" applyAlignment="1">
      <alignment horizontal="center" vertical="center"/>
    </xf>
    <xf numFmtId="0" fontId="15" fillId="0" borderId="3" xfId="124" applyFont="1" applyFill="1" applyBorder="1" applyAlignment="1">
      <alignment horizontal="center" vertical="center"/>
    </xf>
    <xf numFmtId="0" fontId="15" fillId="0" borderId="2" xfId="124" applyFont="1" applyFill="1" applyBorder="1" applyAlignment="1">
      <alignment horizontal="center" vertical="center"/>
    </xf>
    <xf numFmtId="0" fontId="3" fillId="0" borderId="2" xfId="124" applyFont="1" applyFill="1" applyBorder="1" applyAlignment="1">
      <alignment horizontal="center" vertical="center"/>
    </xf>
    <xf numFmtId="0" fontId="3" fillId="0" borderId="3" xfId="124" applyFont="1" applyFill="1" applyBorder="1" applyAlignment="1">
      <alignment horizontal="center" vertical="center"/>
    </xf>
    <xf numFmtId="0" fontId="11" fillId="0" borderId="2" xfId="115" applyFont="1" applyFill="1" applyBorder="1" applyAlignment="1">
      <alignment horizontal="center" vertical="center"/>
    </xf>
    <xf numFmtId="0" fontId="9" fillId="0" borderId="2" xfId="74" applyFont="1" applyBorder="1" applyAlignment="1">
      <alignment horizontal="center" vertical="center"/>
    </xf>
    <xf numFmtId="0" fontId="11" fillId="0" borderId="3" xfId="115" applyFont="1" applyFill="1" applyBorder="1" applyAlignment="1">
      <alignment horizontal="center" vertical="center"/>
    </xf>
    <xf numFmtId="0" fontId="5" fillId="0" borderId="2" xfId="115" applyFont="1" applyFill="1" applyBorder="1" applyAlignment="1">
      <alignment horizontal="center" vertical="center"/>
    </xf>
    <xf numFmtId="0" fontId="18" fillId="0" borderId="2" xfId="74" applyFont="1" applyBorder="1" applyAlignment="1">
      <alignment horizontal="center" vertical="center"/>
    </xf>
    <xf numFmtId="0" fontId="5" fillId="0" borderId="3" xfId="115" applyFont="1" applyFill="1" applyBorder="1" applyAlignment="1">
      <alignment horizontal="center" vertical="center"/>
    </xf>
    <xf numFmtId="0" fontId="15" fillId="0" borderId="2" xfId="111" applyFont="1" applyFill="1" applyBorder="1" applyAlignment="1">
      <alignment horizontal="center" vertical="center"/>
    </xf>
    <xf numFmtId="0" fontId="0" fillId="0" borderId="2" xfId="111" applyFont="1" applyFill="1" applyBorder="1" applyAlignment="1">
      <alignment horizontal="center" vertical="center"/>
    </xf>
    <xf numFmtId="0" fontId="15" fillId="0" borderId="3" xfId="111" applyFont="1" applyFill="1" applyBorder="1" applyAlignment="1">
      <alignment horizontal="center" vertical="center"/>
    </xf>
    <xf numFmtId="0" fontId="16" fillId="0" borderId="2" xfId="111" applyFont="1" applyFill="1" applyBorder="1" applyAlignment="1">
      <alignment horizontal="center" vertical="center"/>
    </xf>
    <xf numFmtId="0" fontId="3" fillId="0" borderId="2" xfId="111" applyFont="1" applyFill="1" applyBorder="1" applyAlignment="1">
      <alignment horizontal="center" vertical="center"/>
    </xf>
    <xf numFmtId="0" fontId="16" fillId="0" borderId="3" xfId="11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111" applyFont="1" applyFill="1" applyAlignment="1">
      <alignment horizontal="center" vertical="center"/>
    </xf>
    <xf numFmtId="0" fontId="3" fillId="0" borderId="0" xfId="111" applyFont="1" applyFill="1" applyAlignment="1">
      <alignment horizontal="center" vertical="center"/>
    </xf>
    <xf numFmtId="0" fontId="3" fillId="0" borderId="2" xfId="75" applyFont="1" applyBorder="1" applyAlignment="1">
      <alignment horizontal="center" vertical="center"/>
    </xf>
    <xf numFmtId="0" fontId="0" fillId="0" borderId="1" xfId="75" applyBorder="1" applyAlignment="1">
      <alignment vertical="center"/>
    </xf>
    <xf numFmtId="0" fontId="0" fillId="0" borderId="3" xfId="75" applyBorder="1" applyAlignment="1">
      <alignment horizontal="center" vertical="center"/>
    </xf>
    <xf numFmtId="183" fontId="0" fillId="0" borderId="3" xfId="75" applyNumberFormat="1" applyBorder="1" applyAlignment="1">
      <alignment horizontal="center" vertical="center"/>
    </xf>
    <xf numFmtId="179" fontId="0" fillId="0" borderId="3" xfId="83" applyNumberFormat="1" applyFont="1" applyFill="1" applyBorder="1" applyAlignment="1">
      <alignment horizontal="center" vertical="center"/>
    </xf>
    <xf numFmtId="0" fontId="0" fillId="0" borderId="3" xfId="86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3" xfId="89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3" xfId="86" applyFont="1" applyFill="1" applyBorder="1" applyAlignment="1">
      <alignment horizontal="center" vertical="center" wrapText="1"/>
    </xf>
    <xf numFmtId="0" fontId="0" fillId="2" borderId="3" xfId="86" applyFont="1" applyFill="1" applyBorder="1" applyAlignment="1">
      <alignment horizontal="center" vertical="center" wrapText="1"/>
    </xf>
    <xf numFmtId="0" fontId="0" fillId="0" borderId="1" xfId="75" applyFont="1" applyFill="1" applyBorder="1" applyAlignment="1">
      <alignment vertical="center"/>
    </xf>
    <xf numFmtId="0" fontId="0" fillId="0" borderId="2" xfId="91" applyFont="1" applyFill="1" applyBorder="1" applyAlignment="1">
      <alignment horizontal="center" vertical="center" wrapText="1"/>
    </xf>
    <xf numFmtId="0" fontId="0" fillId="0" borderId="3" xfId="91" applyFont="1" applyFill="1" applyBorder="1" applyAlignment="1">
      <alignment horizontal="center" vertical="center" wrapText="1"/>
    </xf>
    <xf numFmtId="0" fontId="0" fillId="0" borderId="2" xfId="91" applyFont="1" applyFill="1" applyBorder="1" applyAlignment="1" applyProtection="1">
      <alignment horizontal="center" vertical="center" wrapText="1"/>
    </xf>
    <xf numFmtId="0" fontId="0" fillId="0" borderId="3" xfId="91" applyFont="1" applyFill="1" applyBorder="1" applyAlignment="1" applyProtection="1">
      <alignment horizontal="center" vertical="center" wrapText="1"/>
    </xf>
    <xf numFmtId="0" fontId="0" fillId="0" borderId="2" xfId="92" applyFont="1" applyFill="1" applyBorder="1" applyAlignment="1">
      <alignment horizontal="center" vertical="center" wrapText="1"/>
    </xf>
    <xf numFmtId="0" fontId="0" fillId="0" borderId="3" xfId="92" applyFont="1" applyFill="1" applyBorder="1" applyAlignment="1">
      <alignment horizontal="center" vertical="center" wrapText="1"/>
    </xf>
    <xf numFmtId="0" fontId="3" fillId="0" borderId="1" xfId="75" applyFont="1" applyFill="1" applyBorder="1" applyAlignment="1">
      <alignment horizontal="center" vertical="center"/>
    </xf>
    <xf numFmtId="0" fontId="3" fillId="0" borderId="2" xfId="91" applyFont="1" applyFill="1" applyBorder="1" applyAlignment="1">
      <alignment horizontal="center" vertical="center" wrapText="1"/>
    </xf>
    <xf numFmtId="0" fontId="3" fillId="0" borderId="3" xfId="91" applyFont="1" applyFill="1" applyBorder="1" applyAlignment="1">
      <alignment horizontal="center" vertical="center" wrapText="1"/>
    </xf>
    <xf numFmtId="0" fontId="3" fillId="0" borderId="0" xfId="75" applyFont="1" applyFill="1" applyAlignment="1">
      <alignment horizontal="center"/>
    </xf>
    <xf numFmtId="0" fontId="3" fillId="0" borderId="0" xfId="91" applyFont="1" applyFill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right"/>
    </xf>
    <xf numFmtId="0" fontId="3" fillId="0" borderId="1" xfId="107" applyFont="1" applyBorder="1" applyAlignment="1">
      <alignment horizontal="left" vertical="center" wrapText="1"/>
    </xf>
    <xf numFmtId="0" fontId="3" fillId="0" borderId="3" xfId="107" applyFont="1" applyFill="1" applyBorder="1" applyAlignment="1">
      <alignment horizontal="center" vertical="center"/>
    </xf>
    <xf numFmtId="0" fontId="0" fillId="0" borderId="1" xfId="107" applyFont="1" applyBorder="1" applyAlignment="1">
      <alignment horizontal="left" vertical="center"/>
    </xf>
    <xf numFmtId="0" fontId="0" fillId="0" borderId="3" xfId="107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108" applyFont="1" applyBorder="1" applyAlignment="1">
      <alignment horizontal="center" vertical="center"/>
    </xf>
    <xf numFmtId="0" fontId="0" fillId="0" borderId="3" xfId="108" applyBorder="1" applyAlignment="1">
      <alignment horizontal="center" vertical="center"/>
    </xf>
    <xf numFmtId="179" fontId="0" fillId="0" borderId="3" xfId="107" applyNumberFormat="1" applyFont="1" applyFill="1" applyBorder="1" applyAlignment="1">
      <alignment horizontal="center" vertical="center"/>
    </xf>
    <xf numFmtId="0" fontId="0" fillId="0" borderId="3" xfId="126" applyFill="1" applyBorder="1" applyAlignment="1">
      <alignment horizontal="center" vertical="center"/>
    </xf>
    <xf numFmtId="49" fontId="0" fillId="0" borderId="3" xfId="126" applyNumberFormat="1" applyFont="1" applyFill="1" applyBorder="1" applyAlignment="1">
      <alignment horizontal="center" vertical="center"/>
    </xf>
    <xf numFmtId="178" fontId="0" fillId="0" borderId="0" xfId="0" applyNumberFormat="1"/>
    <xf numFmtId="0" fontId="0" fillId="0" borderId="3" xfId="126" applyNumberFormat="1" applyFont="1" applyFill="1" applyBorder="1" applyAlignment="1">
      <alignment horizontal="center" vertical="center"/>
    </xf>
    <xf numFmtId="179" fontId="3" fillId="0" borderId="3" xfId="97" applyNumberFormat="1" applyFont="1" applyBorder="1" applyAlignment="1">
      <alignment horizontal="center" vertical="center"/>
    </xf>
    <xf numFmtId="179" fontId="0" fillId="0" borderId="3" xfId="97" applyNumberFormat="1" applyBorder="1" applyAlignment="1">
      <alignment horizontal="center" vertical="center"/>
    </xf>
    <xf numFmtId="183" fontId="0" fillId="0" borderId="3" xfId="97" applyNumberFormat="1" applyBorder="1" applyAlignment="1">
      <alignment horizontal="center" vertical="center"/>
    </xf>
    <xf numFmtId="0" fontId="19" fillId="0" borderId="0" xfId="75" applyFont="1" applyAlignment="1">
      <alignment horizontal="center" vertical="center"/>
    </xf>
    <xf numFmtId="0" fontId="0" fillId="0" borderId="0" xfId="75" applyAlignment="1">
      <alignment vertical="center"/>
    </xf>
    <xf numFmtId="0" fontId="0" fillId="0" borderId="0" xfId="75" applyBorder="1" applyAlignment="1">
      <alignment horizontal="right" vertical="center"/>
    </xf>
    <xf numFmtId="0" fontId="0" fillId="0" borderId="10" xfId="75" applyBorder="1" applyAlignment="1">
      <alignment horizontal="right" vertical="center"/>
    </xf>
    <xf numFmtId="0" fontId="5" fillId="0" borderId="1" xfId="83" applyFont="1" applyBorder="1" applyAlignment="1">
      <alignment horizontal="center" vertical="center"/>
    </xf>
    <xf numFmtId="0" fontId="5" fillId="0" borderId="2" xfId="83" applyFont="1" applyBorder="1" applyAlignment="1">
      <alignment horizontal="center" vertical="center"/>
    </xf>
    <xf numFmtId="178" fontId="5" fillId="0" borderId="3" xfId="83" applyNumberFormat="1" applyFont="1" applyBorder="1" applyAlignment="1">
      <alignment horizontal="center" vertical="center" wrapText="1"/>
    </xf>
    <xf numFmtId="0" fontId="5" fillId="0" borderId="1" xfId="83" applyFont="1" applyBorder="1" applyAlignment="1">
      <alignment horizontal="left" vertical="center"/>
    </xf>
    <xf numFmtId="182" fontId="3" fillId="0" borderId="2" xfId="83" applyNumberFormat="1" applyFont="1" applyFill="1" applyBorder="1" applyAlignment="1">
      <alignment horizontal="center" vertical="center"/>
    </xf>
    <xf numFmtId="184" fontId="3" fillId="0" borderId="3" xfId="83" applyNumberFormat="1" applyFont="1" applyFill="1" applyBorder="1" applyAlignment="1">
      <alignment horizontal="center" vertical="center"/>
    </xf>
    <xf numFmtId="0" fontId="11" fillId="0" borderId="1" xfId="83" applyFont="1" applyBorder="1" applyAlignment="1">
      <alignment horizontal="left" vertical="center"/>
    </xf>
    <xf numFmtId="182" fontId="0" fillId="0" borderId="2" xfId="83" applyNumberFormat="1" applyFont="1" applyFill="1" applyBorder="1" applyAlignment="1">
      <alignment horizontal="center" vertical="center"/>
    </xf>
    <xf numFmtId="184" fontId="0" fillId="0" borderId="3" xfId="83" applyNumberFormat="1" applyFont="1" applyFill="1" applyBorder="1" applyAlignment="1">
      <alignment horizontal="center" vertical="center"/>
    </xf>
    <xf numFmtId="0" fontId="11" fillId="0" borderId="1" xfId="83" applyFont="1" applyBorder="1" applyAlignment="1">
      <alignment vertical="center"/>
    </xf>
    <xf numFmtId="3" fontId="3" fillId="0" borderId="2" xfId="83" applyNumberFormat="1" applyFont="1" applyFill="1" applyBorder="1" applyAlignment="1">
      <alignment horizontal="center" vertical="center"/>
    </xf>
    <xf numFmtId="3" fontId="0" fillId="0" borderId="2" xfId="83" applyNumberFormat="1" applyFont="1" applyFill="1" applyBorder="1" applyAlignment="1">
      <alignment horizontal="center" vertical="center"/>
    </xf>
    <xf numFmtId="0" fontId="11" fillId="0" borderId="1" xfId="83" applyFont="1" applyFill="1" applyBorder="1" applyAlignment="1">
      <alignment vertical="center"/>
    </xf>
    <xf numFmtId="0" fontId="10" fillId="2" borderId="0" xfId="88" applyNumberFormat="1" applyFont="1" applyFill="1" applyAlignment="1" applyProtection="1">
      <alignment horizontal="center"/>
      <protection locked="0"/>
    </xf>
    <xf numFmtId="0" fontId="20" fillId="0" borderId="10" xfId="88" applyFont="1" applyFill="1" applyBorder="1" applyAlignment="1">
      <alignment horizontal="center" vertical="center"/>
    </xf>
    <xf numFmtId="0" fontId="20" fillId="0" borderId="0" xfId="88" applyFont="1" applyFill="1" applyBorder="1" applyAlignment="1">
      <alignment horizontal="center" vertical="center"/>
    </xf>
    <xf numFmtId="0" fontId="6" fillId="0" borderId="0" xfId="88" applyFont="1" applyFill="1" applyAlignment="1">
      <alignment horizontal="center" vertical="center"/>
    </xf>
    <xf numFmtId="0" fontId="0" fillId="0" borderId="10" xfId="88" applyFont="1" applyFill="1" applyBorder="1" applyAlignment="1">
      <alignment horizontal="right" vertical="center"/>
    </xf>
    <xf numFmtId="0" fontId="3" fillId="0" borderId="1" xfId="88" applyFont="1" applyFill="1" applyBorder="1" applyAlignment="1">
      <alignment horizontal="center" vertical="center"/>
    </xf>
    <xf numFmtId="0" fontId="5" fillId="0" borderId="2" xfId="88" applyFont="1" applyFill="1" applyBorder="1" applyAlignment="1" applyProtection="1">
      <alignment horizontal="center" vertical="center" wrapText="1"/>
      <protection locked="0"/>
    </xf>
    <xf numFmtId="178" fontId="5" fillId="0" borderId="3" xfId="88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83" applyFont="1" applyFill="1" applyBorder="1" applyAlignment="1">
      <alignment horizontal="center" vertical="center"/>
    </xf>
    <xf numFmtId="185" fontId="5" fillId="0" borderId="1" xfId="83" applyNumberFormat="1" applyFont="1" applyFill="1" applyBorder="1" applyAlignment="1">
      <alignment horizontal="center" vertical="center"/>
    </xf>
    <xf numFmtId="3" fontId="5" fillId="0" borderId="2" xfId="83" applyNumberFormat="1" applyFont="1" applyFill="1" applyBorder="1" applyAlignment="1">
      <alignment horizontal="center" vertical="center"/>
    </xf>
    <xf numFmtId="178" fontId="5" fillId="0" borderId="3" xfId="65" applyNumberFormat="1" applyFont="1" applyFill="1" applyBorder="1" applyAlignment="1">
      <alignment horizontal="center" vertical="center"/>
    </xf>
    <xf numFmtId="0" fontId="0" fillId="0" borderId="1" xfId="88" applyFont="1" applyFill="1" applyBorder="1" applyAlignment="1">
      <alignment horizontal="left" vertical="center"/>
    </xf>
    <xf numFmtId="185" fontId="11" fillId="0" borderId="1" xfId="88" applyNumberFormat="1" applyFont="1" applyFill="1" applyBorder="1" applyAlignment="1">
      <alignment horizontal="center" vertical="center"/>
    </xf>
    <xf numFmtId="3" fontId="11" fillId="0" borderId="2" xfId="83" applyNumberFormat="1" applyFont="1" applyFill="1" applyBorder="1" applyAlignment="1">
      <alignment horizontal="center" vertical="center"/>
    </xf>
    <xf numFmtId="178" fontId="11" fillId="0" borderId="3" xfId="65" applyNumberFormat="1" applyFont="1" applyFill="1" applyBorder="1" applyAlignment="1">
      <alignment horizontal="center" vertical="center"/>
    </xf>
    <xf numFmtId="185" fontId="11" fillId="0" borderId="9" xfId="88" applyNumberFormat="1" applyFont="1" applyFill="1" applyBorder="1" applyAlignment="1">
      <alignment horizontal="center" vertical="center"/>
    </xf>
    <xf numFmtId="0" fontId="11" fillId="0" borderId="2" xfId="83" applyFont="1" applyFill="1" applyBorder="1" applyAlignment="1">
      <alignment horizontal="center" vertical="center"/>
    </xf>
    <xf numFmtId="0" fontId="21" fillId="0" borderId="0" xfId="88" applyFont="1" applyFill="1" applyBorder="1" applyAlignment="1">
      <alignment horizontal="left" vertical="center"/>
    </xf>
    <xf numFmtId="0" fontId="0" fillId="0" borderId="0" xfId="88"/>
    <xf numFmtId="0" fontId="21" fillId="2" borderId="0" xfId="88" applyFont="1" applyFill="1" applyBorder="1"/>
    <xf numFmtId="0" fontId="22" fillId="2" borderId="0" xfId="88" applyFont="1" applyFill="1" applyBorder="1"/>
    <xf numFmtId="0" fontId="7" fillId="0" borderId="0" xfId="74"/>
    <xf numFmtId="0" fontId="10" fillId="2" borderId="0" xfId="75" applyNumberFormat="1" applyFont="1" applyFill="1" applyAlignment="1" applyProtection="1">
      <alignment horizontal="center"/>
      <protection locked="0"/>
    </xf>
    <xf numFmtId="0" fontId="0" fillId="2" borderId="0" xfId="75" applyNumberFormat="1" applyFont="1" applyFill="1" applyAlignment="1">
      <alignment horizontal="right"/>
    </xf>
    <xf numFmtId="0" fontId="5" fillId="2" borderId="1" xfId="88" applyFont="1" applyFill="1" applyBorder="1" applyAlignment="1" applyProtection="1">
      <alignment horizontal="center" vertical="center" wrapText="1"/>
      <protection locked="0"/>
    </xf>
    <xf numFmtId="0" fontId="5" fillId="2" borderId="2" xfId="88" applyFont="1" applyFill="1" applyBorder="1" applyAlignment="1" applyProtection="1">
      <alignment horizontal="center" vertical="center" wrapText="1"/>
      <protection locked="0"/>
    </xf>
    <xf numFmtId="178" fontId="5" fillId="2" borderId="3" xfId="136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88" applyFont="1" applyFill="1" applyBorder="1" applyAlignment="1">
      <alignment vertical="center"/>
    </xf>
    <xf numFmtId="185" fontId="5" fillId="2" borderId="1" xfId="88" applyNumberFormat="1" applyFont="1" applyFill="1" applyBorder="1" applyAlignment="1">
      <alignment horizontal="center" vertical="center"/>
    </xf>
    <xf numFmtId="185" fontId="5" fillId="2" borderId="2" xfId="135" applyNumberFormat="1" applyFont="1" applyFill="1" applyBorder="1" applyAlignment="1" applyProtection="1">
      <alignment horizontal="center" vertical="center"/>
    </xf>
    <xf numFmtId="178" fontId="5" fillId="2" borderId="3" xfId="83" applyNumberFormat="1" applyFont="1" applyFill="1" applyBorder="1" applyAlignment="1">
      <alignment horizontal="center" vertical="center"/>
    </xf>
    <xf numFmtId="0" fontId="11" fillId="2" borderId="1" xfId="88" applyFont="1" applyFill="1" applyBorder="1" applyAlignment="1">
      <alignment horizontal="left" vertical="center"/>
    </xf>
    <xf numFmtId="185" fontId="11" fillId="2" borderId="1" xfId="88" applyNumberFormat="1" applyFont="1" applyFill="1" applyBorder="1" applyAlignment="1">
      <alignment horizontal="center" vertical="center"/>
    </xf>
    <xf numFmtId="185" fontId="11" fillId="2" borderId="2" xfId="135" applyNumberFormat="1" applyFont="1" applyFill="1" applyBorder="1" applyAlignment="1" applyProtection="1">
      <alignment horizontal="center" vertical="center"/>
    </xf>
    <xf numFmtId="178" fontId="11" fillId="2" borderId="3" xfId="83" applyNumberFormat="1" applyFont="1" applyFill="1" applyBorder="1" applyAlignment="1">
      <alignment horizontal="center" vertical="center"/>
    </xf>
    <xf numFmtId="0" fontId="11" fillId="2" borderId="1" xfId="88" applyFont="1" applyFill="1" applyBorder="1" applyAlignment="1">
      <alignment vertical="center"/>
    </xf>
    <xf numFmtId="38" fontId="11" fillId="2" borderId="2" xfId="83" applyNumberFormat="1" applyFont="1" applyFill="1" applyBorder="1" applyAlignment="1">
      <alignment horizontal="center" vertical="center"/>
    </xf>
    <xf numFmtId="0" fontId="0" fillId="2" borderId="0" xfId="75" applyFill="1"/>
    <xf numFmtId="0" fontId="0" fillId="2" borderId="0" xfId="75" applyNumberFormat="1" applyFill="1" applyAlignment="1">
      <alignment horizontal="left"/>
    </xf>
    <xf numFmtId="0" fontId="0" fillId="0" borderId="0" xfId="75"/>
    <xf numFmtId="0" fontId="16" fillId="0" borderId="1" xfId="93" applyNumberFormat="1" applyFont="1" applyFill="1" applyBorder="1" applyAlignment="1" applyProtection="1">
      <alignment horizontal="center" vertical="center" wrapText="1"/>
    </xf>
    <xf numFmtId="0" fontId="16" fillId="0" borderId="2" xfId="93" applyNumberFormat="1" applyFont="1" applyFill="1" applyBorder="1" applyAlignment="1" applyProtection="1">
      <alignment horizontal="center" vertical="center" wrapText="1"/>
    </xf>
    <xf numFmtId="0" fontId="16" fillId="0" borderId="3" xfId="93" applyNumberFormat="1" applyFont="1" applyFill="1" applyBorder="1" applyAlignment="1" applyProtection="1">
      <alignment horizontal="center" vertical="center" wrapText="1"/>
    </xf>
    <xf numFmtId="0" fontId="15" fillId="2" borderId="1" xfId="93" applyNumberFormat="1" applyFont="1" applyFill="1" applyBorder="1" applyAlignment="1" applyProtection="1">
      <alignment horizontal="left" vertical="center" wrapText="1"/>
    </xf>
    <xf numFmtId="0" fontId="21" fillId="0" borderId="2" xfId="93" applyFont="1" applyBorder="1" applyAlignment="1">
      <alignment horizontal="center" vertical="center"/>
    </xf>
    <xf numFmtId="0" fontId="21" fillId="0" borderId="3" xfId="93" applyFont="1" applyBorder="1" applyAlignment="1">
      <alignment horizontal="center" vertical="center"/>
    </xf>
    <xf numFmtId="0" fontId="16" fillId="0" borderId="1" xfId="93" applyNumberFormat="1" applyFont="1" applyFill="1" applyBorder="1" applyAlignment="1" applyProtection="1">
      <alignment horizontal="center" vertical="center"/>
    </xf>
    <xf numFmtId="0" fontId="16" fillId="0" borderId="2" xfId="93" applyFont="1" applyFill="1" applyBorder="1" applyAlignment="1" applyProtection="1">
      <alignment horizontal="center" vertical="center"/>
    </xf>
    <xf numFmtId="0" fontId="17" fillId="0" borderId="3" xfId="93" applyNumberFormat="1" applyFont="1" applyBorder="1" applyAlignment="1">
      <alignment horizontal="center" vertical="center"/>
    </xf>
    <xf numFmtId="0" fontId="15" fillId="2" borderId="0" xfId="93" applyNumberFormat="1" applyFont="1" applyFill="1" applyBorder="1" applyAlignment="1" applyProtection="1">
      <alignment horizontal="left" vertical="center" wrapText="1"/>
    </xf>
    <xf numFmtId="0" fontId="21" fillId="0" borderId="3" xfId="93" applyNumberFormat="1" applyFont="1" applyBorder="1" applyAlignment="1">
      <alignment horizontal="center" vertical="center"/>
    </xf>
    <xf numFmtId="0" fontId="21" fillId="0" borderId="3" xfId="79" applyNumberFormat="1" applyFont="1" applyFill="1" applyBorder="1" applyAlignment="1" applyProtection="1">
      <alignment horizontal="center" vertical="center" wrapText="1"/>
    </xf>
    <xf numFmtId="0" fontId="0" fillId="0" borderId="3" xfId="79" applyNumberFormat="1" applyFont="1" applyFill="1" applyBorder="1" applyAlignment="1">
      <alignment horizontal="center" vertical="center"/>
    </xf>
    <xf numFmtId="0" fontId="16" fillId="0" borderId="0" xfId="93" applyNumberFormat="1" applyFont="1" applyFill="1" applyAlignment="1" applyProtection="1">
      <alignment horizontal="center" vertical="center"/>
    </xf>
    <xf numFmtId="0" fontId="16" fillId="0" borderId="0" xfId="93" applyFont="1" applyFill="1" applyAlignment="1" applyProtection="1">
      <alignment horizontal="center" vertical="center"/>
    </xf>
    <xf numFmtId="0" fontId="17" fillId="0" borderId="0" xfId="93" applyNumberFormat="1" applyFont="1" applyAlignment="1">
      <alignment horizontal="center" vertical="center"/>
    </xf>
    <xf numFmtId="0" fontId="23" fillId="0" borderId="1" xfId="83" applyFont="1" applyFill="1" applyBorder="1" applyAlignment="1">
      <alignment horizontal="center" vertical="center" wrapText="1"/>
    </xf>
    <xf numFmtId="0" fontId="23" fillId="0" borderId="2" xfId="83" applyFont="1" applyFill="1" applyBorder="1" applyAlignment="1">
      <alignment horizontal="center" vertical="center" wrapText="1"/>
    </xf>
    <xf numFmtId="0" fontId="23" fillId="0" borderId="3" xfId="83" applyFont="1" applyFill="1" applyBorder="1" applyAlignment="1">
      <alignment horizontal="center" vertical="center" wrapText="1"/>
    </xf>
    <xf numFmtId="0" fontId="3" fillId="0" borderId="1" xfId="81" applyFont="1" applyFill="1" applyBorder="1" applyAlignment="1">
      <alignment horizontal="center" vertical="center"/>
    </xf>
    <xf numFmtId="0" fontId="0" fillId="0" borderId="2" xfId="81" applyFont="1" applyFill="1" applyBorder="1" applyAlignment="1">
      <alignment horizontal="center" vertical="center"/>
    </xf>
    <xf numFmtId="0" fontId="0" fillId="0" borderId="3" xfId="81" applyFont="1" applyFill="1" applyBorder="1" applyAlignment="1">
      <alignment horizontal="center" vertical="center"/>
    </xf>
    <xf numFmtId="0" fontId="0" fillId="0" borderId="1" xfId="81" applyFont="1" applyFill="1" applyBorder="1" applyAlignment="1">
      <alignment horizontal="center" vertical="center"/>
    </xf>
    <xf numFmtId="0" fontId="0" fillId="0" borderId="3" xfId="81" applyFont="1" applyFill="1" applyBorder="1" applyAlignment="1">
      <alignment horizontal="center" vertical="center" wrapText="1"/>
    </xf>
    <xf numFmtId="0" fontId="3" fillId="0" borderId="2" xfId="81" applyFont="1" applyFill="1" applyBorder="1" applyAlignment="1">
      <alignment horizontal="center" vertical="center"/>
    </xf>
    <xf numFmtId="0" fontId="3" fillId="0" borderId="3" xfId="81" applyFont="1" applyFill="1" applyBorder="1" applyAlignment="1">
      <alignment horizontal="center" vertical="center" wrapText="1"/>
    </xf>
    <xf numFmtId="0" fontId="3" fillId="0" borderId="1" xfId="75" applyFont="1" applyFill="1" applyBorder="1" applyAlignment="1">
      <alignment horizontal="center"/>
    </xf>
    <xf numFmtId="0" fontId="3" fillId="0" borderId="2" xfId="75" applyFont="1" applyFill="1" applyBorder="1" applyAlignment="1">
      <alignment horizontal="center" vertical="center"/>
    </xf>
    <xf numFmtId="177" fontId="3" fillId="0" borderId="3" xfId="75" applyNumberFormat="1" applyFont="1" applyFill="1" applyBorder="1" applyAlignment="1">
      <alignment horizontal="center" vertical="center"/>
    </xf>
    <xf numFmtId="0" fontId="0" fillId="0" borderId="1" xfId="90" applyFill="1" applyBorder="1" applyAlignment="1">
      <alignment vertical="center"/>
    </xf>
    <xf numFmtId="0" fontId="0" fillId="0" borderId="2" xfId="90" applyFill="1" applyBorder="1" applyAlignment="1">
      <alignment horizontal="center" vertical="center"/>
    </xf>
    <xf numFmtId="0" fontId="0" fillId="0" borderId="2" xfId="90" applyNumberFormat="1" applyFill="1" applyBorder="1" applyAlignment="1">
      <alignment horizontal="center" vertical="center"/>
    </xf>
    <xf numFmtId="0" fontId="0" fillId="0" borderId="1" xfId="90" applyFont="1" applyFill="1" applyBorder="1" applyAlignment="1">
      <alignment vertical="center"/>
    </xf>
    <xf numFmtId="0" fontId="0" fillId="0" borderId="2" xfId="90" applyNumberFormat="1" applyFont="1" applyFill="1" applyBorder="1" applyAlignment="1">
      <alignment horizontal="center" vertical="center"/>
    </xf>
    <xf numFmtId="0" fontId="6" fillId="0" borderId="1" xfId="90" applyFont="1" applyFill="1" applyBorder="1" applyAlignment="1">
      <alignment vertical="center"/>
    </xf>
    <xf numFmtId="0" fontId="7" fillId="0" borderId="0" xfId="0" applyFont="1" applyFill="1" applyAlignment="1"/>
    <xf numFmtId="0" fontId="3" fillId="0" borderId="1" xfId="88" applyFont="1" applyBorder="1" applyAlignment="1">
      <alignment horizontal="center"/>
    </xf>
    <xf numFmtId="183" fontId="3" fillId="0" borderId="5" xfId="88" applyNumberFormat="1" applyFont="1" applyBorder="1" applyAlignment="1">
      <alignment horizontal="center" vertical="center"/>
    </xf>
    <xf numFmtId="0" fontId="3" fillId="0" borderId="9" xfId="88" applyFont="1" applyBorder="1" applyAlignment="1">
      <alignment vertical="center"/>
    </xf>
    <xf numFmtId="183" fontId="3" fillId="0" borderId="3" xfId="102" applyNumberFormat="1" applyFont="1" applyBorder="1" applyAlignment="1">
      <alignment horizontal="center" vertical="center"/>
    </xf>
    <xf numFmtId="0" fontId="0" fillId="0" borderId="9" xfId="88" applyFont="1" applyBorder="1" applyAlignment="1">
      <alignment vertical="center"/>
    </xf>
    <xf numFmtId="183" fontId="0" fillId="0" borderId="3" xfId="102" applyNumberFormat="1" applyFont="1" applyBorder="1" applyAlignment="1">
      <alignment horizontal="center" vertical="center"/>
    </xf>
    <xf numFmtId="183" fontId="0" fillId="0" borderId="3" xfId="102" applyNumberFormat="1" applyBorder="1" applyAlignment="1">
      <alignment horizontal="center" vertical="center"/>
    </xf>
    <xf numFmtId="0" fontId="0" fillId="0" borderId="9" xfId="88" applyFont="1" applyBorder="1" applyAlignment="1">
      <alignment horizontal="left" vertical="center"/>
    </xf>
    <xf numFmtId="183" fontId="0" fillId="0" borderId="3" xfId="102" applyNumberFormat="1" applyBorder="1" applyAlignment="1">
      <alignment horizontal="center" vertical="center" wrapText="1"/>
    </xf>
    <xf numFmtId="186" fontId="3" fillId="0" borderId="3" xfId="88" applyNumberFormat="1" applyFont="1" applyBorder="1" applyAlignment="1">
      <alignment horizontal="center" vertical="center"/>
    </xf>
    <xf numFmtId="0" fontId="3" fillId="0" borderId="1" xfId="88" applyNumberFormat="1" applyFont="1" applyBorder="1" applyAlignment="1">
      <alignment horizontal="left" vertical="center"/>
    </xf>
    <xf numFmtId="0" fontId="0" fillId="0" borderId="1" xfId="88" applyNumberFormat="1" applyFont="1" applyBorder="1" applyAlignment="1">
      <alignment horizontal="left" vertical="center"/>
    </xf>
    <xf numFmtId="0" fontId="0" fillId="0" borderId="0" xfId="88" applyNumberFormat="1" applyFont="1" applyBorder="1" applyAlignment="1">
      <alignment horizontal="left" vertical="center"/>
    </xf>
    <xf numFmtId="178" fontId="0" fillId="0" borderId="0" xfId="101" applyNumberFormat="1" applyBorder="1" applyAlignment="1">
      <alignment horizontal="center" vertical="center"/>
    </xf>
    <xf numFmtId="183" fontId="3" fillId="0" borderId="3" xfId="75" applyNumberFormat="1" applyFont="1" applyBorder="1" applyAlignment="1">
      <alignment horizontal="center" vertical="center"/>
    </xf>
    <xf numFmtId="0" fontId="3" fillId="0" borderId="1" xfId="75" applyFont="1" applyBorder="1" applyAlignment="1">
      <alignment horizontal="left" vertical="center"/>
    </xf>
    <xf numFmtId="186" fontId="3" fillId="0" borderId="3" xfId="100" applyNumberFormat="1" applyFont="1" applyBorder="1" applyAlignment="1">
      <alignment horizontal="center" vertical="center"/>
    </xf>
    <xf numFmtId="186" fontId="0" fillId="0" borderId="3" xfId="100" applyNumberFormat="1" applyBorder="1" applyAlignment="1">
      <alignment horizontal="center" vertical="center"/>
    </xf>
    <xf numFmtId="0" fontId="3" fillId="2" borderId="1" xfId="112" applyFont="1" applyFill="1" applyBorder="1" applyAlignment="1">
      <alignment horizontal="center" vertical="center"/>
    </xf>
    <xf numFmtId="0" fontId="3" fillId="2" borderId="3" xfId="98" applyFont="1" applyFill="1" applyBorder="1" applyAlignment="1">
      <alignment horizontal="center" vertical="center"/>
    </xf>
    <xf numFmtId="0" fontId="0" fillId="2" borderId="1" xfId="112" applyFont="1" applyFill="1" applyBorder="1" applyAlignment="1">
      <alignment vertical="center"/>
    </xf>
    <xf numFmtId="0" fontId="0" fillId="2" borderId="1" xfId="112" applyFont="1" applyFill="1" applyBorder="1" applyAlignment="1">
      <alignment horizontal="center" vertical="center"/>
    </xf>
    <xf numFmtId="186" fontId="0" fillId="0" borderId="3" xfId="98" applyNumberFormat="1" applyFont="1" applyFill="1" applyBorder="1" applyAlignment="1">
      <alignment horizontal="center" vertical="center"/>
    </xf>
    <xf numFmtId="179" fontId="9" fillId="0" borderId="0" xfId="72" applyNumberFormat="1" applyFont="1" applyFill="1" applyAlignment="1">
      <alignment horizontal="center" vertical="center"/>
    </xf>
    <xf numFmtId="177" fontId="0" fillId="2" borderId="3" xfId="98" applyNumberFormat="1" applyFont="1" applyFill="1" applyBorder="1" applyAlignment="1">
      <alignment horizontal="center" vertical="center"/>
    </xf>
    <xf numFmtId="177" fontId="0" fillId="0" borderId="3" xfId="98" applyNumberFormat="1" applyFont="1" applyFill="1" applyBorder="1" applyAlignment="1">
      <alignment horizontal="center" vertical="center"/>
    </xf>
    <xf numFmtId="0" fontId="0" fillId="2" borderId="0" xfId="112" applyFont="1" applyFill="1" applyAlignment="1">
      <alignment vertical="center"/>
    </xf>
    <xf numFmtId="0" fontId="0" fillId="2" borderId="2" xfId="112" applyFont="1" applyFill="1" applyBorder="1" applyAlignment="1">
      <alignment horizontal="center" vertical="center"/>
    </xf>
    <xf numFmtId="0" fontId="0" fillId="2" borderId="0" xfId="112" applyFont="1" applyFill="1" applyBorder="1"/>
    <xf numFmtId="0" fontId="10" fillId="0" borderId="0" xfId="77" applyNumberFormat="1" applyFont="1" applyFill="1" applyBorder="1" applyAlignment="1">
      <alignment horizontal="center"/>
    </xf>
    <xf numFmtId="0" fontId="0" fillId="0" borderId="0" xfId="95"/>
    <xf numFmtId="0" fontId="24" fillId="0" borderId="0" xfId="77" applyNumberFormat="1" applyFont="1" applyFill="1" applyBorder="1" applyAlignment="1"/>
    <xf numFmtId="0" fontId="24" fillId="0" borderId="0" xfId="77" applyNumberFormat="1" applyFont="1" applyFill="1" applyBorder="1" applyAlignment="1">
      <alignment horizontal="center"/>
    </xf>
    <xf numFmtId="0" fontId="24" fillId="0" borderId="10" xfId="77" applyNumberFormat="1" applyFont="1" applyFill="1" applyBorder="1" applyAlignment="1"/>
    <xf numFmtId="0" fontId="24" fillId="0" borderId="10" xfId="77" applyNumberFormat="1" applyFont="1" applyFill="1" applyBorder="1" applyAlignment="1">
      <alignment horizontal="right"/>
    </xf>
    <xf numFmtId="0" fontId="25" fillId="2" borderId="1" xfId="77" applyNumberFormat="1" applyFont="1" applyFill="1" applyBorder="1" applyAlignment="1">
      <alignment horizontal="center" vertical="center"/>
    </xf>
    <xf numFmtId="0" fontId="25" fillId="2" borderId="2" xfId="77" applyNumberFormat="1" applyFont="1" applyFill="1" applyBorder="1" applyAlignment="1">
      <alignment horizontal="center" vertical="center" wrapText="1"/>
    </xf>
    <xf numFmtId="0" fontId="25" fillId="2" borderId="2" xfId="77" applyNumberFormat="1" applyFont="1" applyFill="1" applyBorder="1" applyAlignment="1">
      <alignment horizontal="center" vertical="center"/>
    </xf>
    <xf numFmtId="0" fontId="26" fillId="2" borderId="2" xfId="77" applyNumberFormat="1" applyFont="1" applyFill="1" applyBorder="1" applyAlignment="1">
      <alignment horizontal="center" vertical="center"/>
    </xf>
    <xf numFmtId="0" fontId="26" fillId="2" borderId="3" xfId="77" applyNumberFormat="1" applyFont="1" applyFill="1" applyBorder="1" applyAlignment="1">
      <alignment horizontal="center" vertical="center"/>
    </xf>
    <xf numFmtId="0" fontId="3" fillId="0" borderId="0" xfId="95" applyFont="1" applyAlignment="1">
      <alignment vertical="center"/>
    </xf>
    <xf numFmtId="0" fontId="25" fillId="2" borderId="1" xfId="76" applyNumberFormat="1" applyFont="1" applyFill="1" applyBorder="1" applyAlignment="1">
      <alignment horizontal="center" vertical="center"/>
    </xf>
    <xf numFmtId="0" fontId="20" fillId="2" borderId="2" xfId="99" applyNumberFormat="1" applyFont="1" applyFill="1" applyBorder="1" applyAlignment="1">
      <alignment horizontal="center" vertical="center"/>
    </xf>
    <xf numFmtId="0" fontId="20" fillId="2" borderId="3" xfId="99" applyNumberFormat="1" applyFont="1" applyFill="1" applyBorder="1" applyAlignment="1">
      <alignment horizontal="center" vertical="center"/>
    </xf>
    <xf numFmtId="0" fontId="3" fillId="0" borderId="0" xfId="95" applyFont="1" applyBorder="1"/>
    <xf numFmtId="0" fontId="3" fillId="0" borderId="0" xfId="95" applyFont="1"/>
    <xf numFmtId="0" fontId="24" fillId="2" borderId="1" xfId="76" applyNumberFormat="1" applyFont="1" applyFill="1" applyBorder="1" applyAlignment="1">
      <alignment horizontal="left" vertical="center"/>
    </xf>
    <xf numFmtId="0" fontId="0" fillId="0" borderId="0" xfId="76"/>
    <xf numFmtId="0" fontId="20" fillId="2" borderId="1" xfId="76" applyNumberFormat="1" applyFont="1" applyFill="1" applyBorder="1" applyAlignment="1">
      <alignment horizontal="left" vertical="center"/>
    </xf>
    <xf numFmtId="0" fontId="24" fillId="0" borderId="2" xfId="146" applyNumberFormat="1" applyFont="1" applyBorder="1" applyAlignment="1">
      <alignment horizontal="center"/>
    </xf>
    <xf numFmtId="0" fontId="24" fillId="0" borderId="2" xfId="146" applyNumberFormat="1" applyFont="1" applyBorder="1" applyAlignment="1">
      <alignment horizontal="center" vertical="center"/>
    </xf>
    <xf numFmtId="0" fontId="24" fillId="0" borderId="3" xfId="146" applyNumberFormat="1" applyFont="1" applyBorder="1" applyAlignment="1">
      <alignment horizontal="center" vertical="center"/>
    </xf>
    <xf numFmtId="0" fontId="20" fillId="0" borderId="3" xfId="99" applyNumberFormat="1" applyFont="1" applyFill="1" applyBorder="1" applyAlignment="1">
      <alignment horizontal="center"/>
    </xf>
    <xf numFmtId="0" fontId="20" fillId="0" borderId="2" xfId="99" applyNumberFormat="1" applyFont="1" applyFill="1" applyBorder="1" applyAlignment="1">
      <alignment horizontal="center"/>
    </xf>
    <xf numFmtId="0" fontId="24" fillId="0" borderId="2" xfId="99" applyNumberFormat="1" applyFont="1" applyBorder="1" applyAlignment="1">
      <alignment horizontal="center"/>
    </xf>
    <xf numFmtId="49" fontId="20" fillId="2" borderId="0" xfId="76" applyNumberFormat="1" applyFont="1" applyFill="1" applyBorder="1" applyAlignment="1">
      <alignment horizontal="left" vertical="center"/>
    </xf>
    <xf numFmtId="0" fontId="0" fillId="0" borderId="0" xfId="76" applyFont="1" applyFill="1" applyBorder="1" applyAlignment="1">
      <alignment horizontal="center"/>
    </xf>
    <xf numFmtId="0" fontId="0" fillId="0" borderId="0" xfId="76" applyFont="1" applyFill="1" applyBorder="1" applyAlignment="1"/>
    <xf numFmtId="186" fontId="0" fillId="0" borderId="0" xfId="76" applyNumberFormat="1" applyFont="1" applyFill="1" applyBorder="1" applyAlignment="1"/>
    <xf numFmtId="0" fontId="20" fillId="2" borderId="0" xfId="76" applyFont="1" applyFill="1" applyBorder="1" applyAlignment="1">
      <alignment horizontal="right" vertical="center"/>
    </xf>
    <xf numFmtId="49" fontId="24" fillId="0" borderId="0" xfId="76" applyNumberFormat="1" applyFont="1" applyFill="1" applyBorder="1" applyAlignment="1">
      <alignment vertical="center"/>
    </xf>
    <xf numFmtId="186" fontId="24" fillId="0" borderId="0" xfId="76" applyNumberFormat="1" applyFont="1" applyFill="1" applyBorder="1" applyAlignment="1">
      <alignment horizontal="center" vertical="center"/>
    </xf>
    <xf numFmtId="186" fontId="20" fillId="0" borderId="0" xfId="125" applyNumberFormat="1" applyFont="1" applyBorder="1" applyAlignment="1">
      <alignment horizontal="center" vertical="center"/>
    </xf>
    <xf numFmtId="0" fontId="20" fillId="0" borderId="0" xfId="76" applyFont="1" applyFill="1" applyBorder="1" applyAlignment="1"/>
    <xf numFmtId="0" fontId="20" fillId="0" borderId="0" xfId="95" applyFont="1"/>
    <xf numFmtId="0" fontId="3" fillId="0" borderId="0" xfId="98" applyFont="1" applyAlignment="1">
      <alignment horizontal="right"/>
    </xf>
    <xf numFmtId="0" fontId="0" fillId="0" borderId="0" xfId="98" applyFont="1" applyAlignment="1">
      <alignment horizontal="right"/>
    </xf>
    <xf numFmtId="0" fontId="3" fillId="0" borderId="1" xfId="98" applyFont="1" applyBorder="1" applyAlignment="1">
      <alignment horizontal="center" vertical="center"/>
    </xf>
    <xf numFmtId="0" fontId="3" fillId="0" borderId="3" xfId="98" applyFont="1" applyBorder="1" applyAlignment="1">
      <alignment horizontal="center" vertical="center"/>
    </xf>
    <xf numFmtId="0" fontId="3" fillId="0" borderId="1" xfId="98" applyFont="1" applyFill="1" applyBorder="1" applyAlignment="1">
      <alignment horizontal="left"/>
    </xf>
    <xf numFmtId="186" fontId="0" fillId="0" borderId="3" xfId="98" applyNumberFormat="1" applyFont="1" applyFill="1" applyBorder="1" applyAlignment="1">
      <alignment horizontal="center"/>
    </xf>
    <xf numFmtId="0" fontId="0" fillId="0" borderId="1" xfId="98" applyFont="1" applyFill="1" applyBorder="1"/>
    <xf numFmtId="186" fontId="27" fillId="0" borderId="3" xfId="0" applyNumberFormat="1" applyFont="1" applyFill="1" applyBorder="1" applyAlignment="1">
      <alignment horizontal="center" vertical="center"/>
    </xf>
    <xf numFmtId="0" fontId="3" fillId="0" borderId="1" xfId="98" applyFont="1" applyFill="1" applyBorder="1" applyAlignment="1">
      <alignment horizontal="center"/>
    </xf>
    <xf numFmtId="186" fontId="28" fillId="0" borderId="3" xfId="0" applyNumberFormat="1" applyFont="1" applyFill="1" applyBorder="1" applyAlignment="1">
      <alignment horizontal="center" vertical="center"/>
    </xf>
    <xf numFmtId="0" fontId="29" fillId="0" borderId="0" xfId="0" applyFont="1" applyFill="1" applyAlignment="1"/>
    <xf numFmtId="0" fontId="30" fillId="0" borderId="0" xfId="0" applyFont="1"/>
    <xf numFmtId="0" fontId="3" fillId="0" borderId="6" xfId="78" applyFont="1" applyBorder="1" applyAlignment="1" applyProtection="1">
      <alignment horizontal="center" vertical="center" wrapText="1"/>
    </xf>
    <xf numFmtId="0" fontId="3" fillId="0" borderId="8" xfId="78" applyFont="1" applyBorder="1" applyAlignment="1" applyProtection="1">
      <alignment horizontal="center" vertical="center" wrapText="1"/>
    </xf>
    <xf numFmtId="0" fontId="0" fillId="0" borderId="6" xfId="78" applyFont="1" applyBorder="1" applyAlignment="1" applyProtection="1">
      <alignment horizontal="left" vertical="center" wrapText="1"/>
    </xf>
    <xf numFmtId="0" fontId="0" fillId="0" borderId="8" xfId="78" applyFont="1" applyBorder="1" applyAlignment="1" applyProtection="1">
      <alignment horizontal="center" vertical="center" wrapText="1"/>
    </xf>
    <xf numFmtId="0" fontId="3" fillId="0" borderId="0" xfId="78" applyFont="1" applyAlignment="1" applyProtection="1">
      <alignment horizontal="center" vertical="top" wrapText="1"/>
    </xf>
    <xf numFmtId="0" fontId="3" fillId="0" borderId="0" xfId="78" applyFont="1" applyAlignment="1" applyProtection="1">
      <alignment horizontal="center" vertical="center" wrapText="1"/>
    </xf>
    <xf numFmtId="0" fontId="30" fillId="0" borderId="0" xfId="78" applyFont="1" applyFill="1" applyBorder="1" applyAlignment="1" applyProtection="1">
      <alignment horizontal="left" vertical="top" wrapText="1"/>
    </xf>
    <xf numFmtId="0" fontId="0" fillId="0" borderId="1" xfId="75" applyBorder="1" applyAlignment="1">
      <alignment horizontal="center" vertical="center"/>
    </xf>
    <xf numFmtId="0" fontId="2" fillId="0" borderId="0" xfId="75" applyFont="1" applyAlignment="1">
      <alignment horizontal="center"/>
    </xf>
    <xf numFmtId="0" fontId="0" fillId="0" borderId="1" xfId="75" applyBorder="1"/>
    <xf numFmtId="0" fontId="0" fillId="0" borderId="2" xfId="75" applyBorder="1" applyAlignment="1">
      <alignment horizontal="center"/>
    </xf>
    <xf numFmtId="179" fontId="0" fillId="0" borderId="3" xfId="75" applyNumberFormat="1" applyBorder="1" applyAlignment="1">
      <alignment horizontal="center"/>
    </xf>
    <xf numFmtId="0" fontId="0" fillId="0" borderId="0" xfId="75" applyAlignment="1">
      <alignment horizontal="right"/>
    </xf>
    <xf numFmtId="0" fontId="3" fillId="0" borderId="3" xfId="75" applyFont="1" applyBorder="1" applyAlignment="1">
      <alignment horizontal="center" vertical="center" wrapText="1"/>
    </xf>
    <xf numFmtId="0" fontId="0" fillId="0" borderId="1" xfId="75" applyFont="1" applyBorder="1"/>
    <xf numFmtId="183" fontId="9" fillId="0" borderId="2" xfId="73" applyNumberFormat="1" applyFont="1" applyFill="1" applyBorder="1" applyAlignment="1">
      <alignment horizontal="center" vertical="center"/>
    </xf>
    <xf numFmtId="179" fontId="9" fillId="0" borderId="2" xfId="73" applyNumberFormat="1" applyFont="1" applyFill="1" applyBorder="1" applyAlignment="1">
      <alignment horizontal="center" vertical="center"/>
    </xf>
    <xf numFmtId="179" fontId="9" fillId="0" borderId="3" xfId="73" applyNumberFormat="1" applyFont="1" applyFill="1" applyBorder="1" applyAlignment="1">
      <alignment horizontal="center" vertical="center"/>
    </xf>
    <xf numFmtId="183" fontId="0" fillId="0" borderId="2" xfId="75" applyNumberFormat="1" applyFont="1" applyFill="1" applyBorder="1" applyAlignment="1">
      <alignment horizontal="center"/>
    </xf>
    <xf numFmtId="183" fontId="0" fillId="0" borderId="2" xfId="75" applyNumberFormat="1" applyBorder="1" applyAlignment="1">
      <alignment horizontal="center"/>
    </xf>
    <xf numFmtId="179" fontId="0" fillId="0" borderId="2" xfId="75" applyNumberFormat="1" applyFont="1" applyFill="1" applyBorder="1" applyAlignment="1">
      <alignment horizontal="center"/>
    </xf>
    <xf numFmtId="179" fontId="0" fillId="0" borderId="3" xfId="75" applyNumberFormat="1" applyFont="1" applyFill="1" applyBorder="1" applyAlignment="1">
      <alignment horizontal="center"/>
    </xf>
    <xf numFmtId="179" fontId="0" fillId="0" borderId="2" xfId="75" applyNumberFormat="1" applyBorder="1" applyAlignment="1">
      <alignment horizontal="center"/>
    </xf>
    <xf numFmtId="0" fontId="0" fillId="0" borderId="1" xfId="75" applyBorder="1" applyAlignment="1">
      <alignment horizontal="left"/>
    </xf>
    <xf numFmtId="0" fontId="7" fillId="0" borderId="0" xfId="72"/>
    <xf numFmtId="179" fontId="7" fillId="0" borderId="0" xfId="72" applyNumberFormat="1"/>
    <xf numFmtId="0" fontId="0" fillId="0" borderId="0" xfId="0" applyFont="1" applyFill="1" applyAlignment="1">
      <alignment horizontal="center"/>
    </xf>
    <xf numFmtId="186" fontId="3" fillId="0" borderId="2" xfId="75" applyNumberFormat="1" applyFont="1" applyBorder="1" applyAlignment="1">
      <alignment horizontal="center" vertical="center"/>
    </xf>
    <xf numFmtId="186" fontId="3" fillId="0" borderId="3" xfId="75" applyNumberFormat="1" applyFont="1" applyBorder="1" applyAlignment="1">
      <alignment horizontal="center" vertical="center"/>
    </xf>
    <xf numFmtId="186" fontId="0" fillId="0" borderId="2" xfId="75" applyNumberFormat="1" applyBorder="1" applyAlignment="1">
      <alignment horizontal="center" vertical="center"/>
    </xf>
    <xf numFmtId="186" fontId="0" fillId="0" borderId="3" xfId="75" applyNumberForma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16" xfId="103" applyFont="1" applyFill="1" applyBorder="1" applyAlignment="1">
      <alignment horizontal="center" vertical="center"/>
    </xf>
    <xf numFmtId="0" fontId="0" fillId="0" borderId="2" xfId="103" applyFont="1" applyFill="1" applyBorder="1" applyAlignment="1">
      <alignment horizontal="center" vertical="center"/>
    </xf>
    <xf numFmtId="187" fontId="0" fillId="0" borderId="3" xfId="103" applyNumberFormat="1" applyFont="1" applyFill="1" applyBorder="1" applyAlignment="1">
      <alignment horizontal="center" vertical="center"/>
    </xf>
    <xf numFmtId="0" fontId="3" fillId="0" borderId="16" xfId="103" applyFont="1" applyFill="1" applyBorder="1" applyAlignment="1">
      <alignment horizontal="center" vertical="center"/>
    </xf>
    <xf numFmtId="0" fontId="3" fillId="0" borderId="2" xfId="103" applyFont="1" applyFill="1" applyBorder="1" applyAlignment="1">
      <alignment horizontal="center" vertical="center"/>
    </xf>
    <xf numFmtId="0" fontId="3" fillId="0" borderId="3" xfId="103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3" fillId="0" borderId="2" xfId="83" applyFont="1" applyBorder="1" applyAlignment="1">
      <alignment horizontal="center" vertical="center"/>
    </xf>
    <xf numFmtId="0" fontId="0" fillId="0" borderId="2" xfId="83" applyBorder="1" applyAlignment="1">
      <alignment horizontal="center" vertical="center"/>
    </xf>
    <xf numFmtId="0" fontId="0" fillId="0" borderId="2" xfId="83" applyFont="1" applyBorder="1" applyAlignment="1">
      <alignment horizontal="center" vertical="center"/>
    </xf>
    <xf numFmtId="186" fontId="13" fillId="0" borderId="2" xfId="83" applyNumberFormat="1" applyFont="1" applyBorder="1" applyAlignment="1">
      <alignment horizontal="center" vertical="center"/>
    </xf>
    <xf numFmtId="186" fontId="0" fillId="0" borderId="2" xfId="83" applyNumberFormat="1" applyFont="1" applyBorder="1" applyAlignment="1">
      <alignment horizontal="center" vertical="center"/>
    </xf>
    <xf numFmtId="0" fontId="0" fillId="0" borderId="2" xfId="83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2" xfId="83" applyNumberFormat="1" applyFont="1" applyBorder="1" applyAlignment="1">
      <alignment horizontal="center" vertical="center"/>
    </xf>
    <xf numFmtId="0" fontId="3" fillId="0" borderId="2" xfId="83" applyFont="1" applyBorder="1" applyAlignment="1">
      <alignment horizontal="center" vertical="center"/>
    </xf>
    <xf numFmtId="0" fontId="0" fillId="0" borderId="0" xfId="83" applyNumberFormat="1" applyFont="1" applyAlignment="1">
      <alignment horizontal="center" vertical="center"/>
    </xf>
    <xf numFmtId="0" fontId="0" fillId="0" borderId="0" xfId="83" applyAlignment="1">
      <alignment horizontal="center" vertical="center"/>
    </xf>
    <xf numFmtId="178" fontId="0" fillId="0" borderId="2" xfId="75" applyNumberFormat="1" applyFont="1" applyFill="1" applyBorder="1" applyAlignment="1">
      <alignment horizontal="center" vertical="center"/>
    </xf>
    <xf numFmtId="178" fontId="0" fillId="0" borderId="3" xfId="75" applyNumberFormat="1" applyFont="1" applyFill="1" applyBorder="1" applyAlignment="1">
      <alignment horizontal="center" vertical="center"/>
    </xf>
    <xf numFmtId="178" fontId="3" fillId="0" borderId="2" xfId="75" applyNumberFormat="1" applyFont="1" applyFill="1" applyBorder="1" applyAlignment="1">
      <alignment horizontal="center" vertical="center"/>
    </xf>
    <xf numFmtId="178" fontId="3" fillId="0" borderId="3" xfId="75" applyNumberFormat="1" applyFont="1" applyFill="1" applyBorder="1" applyAlignment="1">
      <alignment horizontal="center" vertical="center"/>
    </xf>
    <xf numFmtId="0" fontId="0" fillId="0" borderId="0" xfId="75" applyFont="1" applyFill="1" applyAlignment="1">
      <alignment horizontal="center" vertical="center"/>
    </xf>
    <xf numFmtId="179" fontId="0" fillId="0" borderId="0" xfId="75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right"/>
    </xf>
    <xf numFmtId="0" fontId="32" fillId="0" borderId="1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/>
    </xf>
    <xf numFmtId="179" fontId="0" fillId="0" borderId="2" xfId="75" applyNumberFormat="1" applyFont="1" applyBorder="1" applyAlignment="1">
      <alignment horizontal="center" vertical="center"/>
    </xf>
    <xf numFmtId="179" fontId="0" fillId="0" borderId="3" xfId="75" applyNumberFormat="1" applyFont="1" applyBorder="1" applyAlignment="1">
      <alignment horizontal="center" vertical="center"/>
    </xf>
    <xf numFmtId="179" fontId="3" fillId="0" borderId="2" xfId="75" applyNumberFormat="1" applyFont="1" applyBorder="1" applyAlignment="1">
      <alignment horizontal="center" vertical="center"/>
    </xf>
    <xf numFmtId="179" fontId="3" fillId="0" borderId="3" xfId="75" applyNumberFormat="1" applyFont="1" applyBorder="1" applyAlignment="1">
      <alignment horizontal="center" vertical="center"/>
    </xf>
    <xf numFmtId="0" fontId="0" fillId="0" borderId="0" xfId="75" applyFont="1" applyFill="1" applyBorder="1" applyAlignment="1">
      <alignment horizontal="center"/>
    </xf>
    <xf numFmtId="0" fontId="3" fillId="0" borderId="4" xfId="75" applyFont="1" applyBorder="1" applyAlignment="1">
      <alignment horizontal="center" vertical="center"/>
    </xf>
    <xf numFmtId="0" fontId="3" fillId="0" borderId="13" xfId="75" applyFont="1" applyBorder="1" applyAlignment="1">
      <alignment horizontal="center" vertical="center"/>
    </xf>
    <xf numFmtId="178" fontId="0" fillId="0" borderId="2" xfId="75" applyNumberFormat="1" applyFont="1" applyBorder="1" applyAlignment="1">
      <alignment horizontal="center" vertical="center"/>
    </xf>
    <xf numFmtId="181" fontId="0" fillId="0" borderId="3" xfId="75" applyNumberFormat="1" applyFont="1" applyBorder="1" applyAlignment="1">
      <alignment horizontal="center" vertical="center"/>
    </xf>
    <xf numFmtId="188" fontId="0" fillId="0" borderId="3" xfId="75" applyNumberFormat="1" applyFont="1" applyBorder="1" applyAlignment="1">
      <alignment horizontal="center" vertical="center"/>
    </xf>
    <xf numFmtId="178" fontId="3" fillId="0" borderId="2" xfId="75" applyNumberFormat="1" applyFont="1" applyBorder="1" applyAlignment="1">
      <alignment horizontal="center" vertical="center"/>
    </xf>
    <xf numFmtId="0" fontId="3" fillId="0" borderId="0" xfId="75" applyFont="1" applyAlignment="1">
      <alignment horizontal="center"/>
    </xf>
    <xf numFmtId="0" fontId="3" fillId="0" borderId="3" xfId="82" applyFont="1" applyBorder="1" applyAlignment="1">
      <alignment horizontal="center" vertical="center"/>
    </xf>
    <xf numFmtId="0" fontId="3" fillId="0" borderId="1" xfId="82" applyFont="1" applyBorder="1" applyAlignment="1">
      <alignment horizontal="center" vertical="center"/>
    </xf>
    <xf numFmtId="0" fontId="3" fillId="0" borderId="5" xfId="82" applyFont="1" applyBorder="1" applyAlignment="1">
      <alignment horizontal="center" vertical="center"/>
    </xf>
    <xf numFmtId="0" fontId="3" fillId="0" borderId="17" xfId="82" applyFont="1" applyBorder="1" applyAlignment="1">
      <alignment horizontal="center" vertical="center"/>
    </xf>
    <xf numFmtId="0" fontId="3" fillId="0" borderId="13" xfId="82" applyFont="1" applyBorder="1" applyAlignment="1">
      <alignment horizontal="center" vertical="center"/>
    </xf>
    <xf numFmtId="179" fontId="3" fillId="0" borderId="13" xfId="81" applyNumberFormat="1" applyFont="1" applyBorder="1" applyAlignment="1">
      <alignment horizontal="center" vertical="center"/>
    </xf>
    <xf numFmtId="179" fontId="32" fillId="0" borderId="2" xfId="0" applyNumberFormat="1" applyFont="1" applyFill="1" applyBorder="1" applyAlignment="1">
      <alignment horizontal="center" vertical="center"/>
    </xf>
    <xf numFmtId="178" fontId="3" fillId="0" borderId="17" xfId="81" applyNumberFormat="1" applyFont="1" applyBorder="1" applyAlignment="1">
      <alignment horizontal="center" vertical="center"/>
    </xf>
    <xf numFmtId="0" fontId="3" fillId="0" borderId="1" xfId="82" applyFont="1" applyBorder="1" applyAlignment="1">
      <alignment vertical="center"/>
    </xf>
    <xf numFmtId="179" fontId="0" fillId="0" borderId="1" xfId="81" applyNumberFormat="1" applyBorder="1" applyAlignment="1">
      <alignment horizontal="center" vertical="center"/>
    </xf>
    <xf numFmtId="179" fontId="0" fillId="0" borderId="2" xfId="81" applyNumberFormat="1" applyBorder="1" applyAlignment="1">
      <alignment horizontal="center" vertical="center"/>
    </xf>
    <xf numFmtId="178" fontId="0" fillId="0" borderId="3" xfId="81" applyNumberFormat="1" applyBorder="1" applyAlignment="1">
      <alignment horizontal="center" vertical="center"/>
    </xf>
    <xf numFmtId="0" fontId="0" fillId="0" borderId="1" xfId="82" applyBorder="1" applyAlignment="1">
      <alignment vertical="center"/>
    </xf>
    <xf numFmtId="178" fontId="0" fillId="0" borderId="0" xfId="0" applyNumberFormat="1" applyAlignment="1">
      <alignment horizontal="center"/>
    </xf>
    <xf numFmtId="0" fontId="3" fillId="0" borderId="9" xfId="0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/>
    </xf>
    <xf numFmtId="178" fontId="3" fillId="0" borderId="17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9" fontId="9" fillId="0" borderId="2" xfId="72" applyNumberFormat="1" applyFont="1" applyFill="1" applyBorder="1" applyAlignment="1">
      <alignment horizontal="center" vertical="center"/>
    </xf>
    <xf numFmtId="179" fontId="0" fillId="0" borderId="2" xfId="82" applyNumberFormat="1" applyFont="1" applyBorder="1" applyAlignment="1">
      <alignment horizontal="center" vertical="center"/>
    </xf>
    <xf numFmtId="179" fontId="0" fillId="0" borderId="2" xfId="0" applyNumberForma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0" fillId="0" borderId="3" xfId="104" applyNumberFormat="1" applyFont="1" applyBorder="1" applyAlignment="1">
      <alignment horizontal="center" vertical="center"/>
    </xf>
    <xf numFmtId="183" fontId="0" fillId="0" borderId="2" xfId="0" applyNumberFormat="1" applyFill="1" applyBorder="1" applyAlignment="1">
      <alignment horizontal="center" vertical="center"/>
    </xf>
    <xf numFmtId="0" fontId="0" fillId="0" borderId="3" xfId="96" applyFont="1" applyFill="1" applyBorder="1" applyAlignment="1">
      <alignment horizontal="center" vertical="center"/>
    </xf>
    <xf numFmtId="179" fontId="0" fillId="0" borderId="3" xfId="104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83" fontId="0" fillId="0" borderId="3" xfId="0" applyNumberFormat="1" applyFill="1" applyBorder="1" applyAlignment="1">
      <alignment horizontal="center" vertical="center"/>
    </xf>
    <xf numFmtId="179" fontId="3" fillId="0" borderId="17" xfId="104" applyNumberFormat="1" applyFont="1" applyBorder="1" applyAlignment="1">
      <alignment horizontal="center" vertical="center"/>
    </xf>
    <xf numFmtId="183" fontId="3" fillId="0" borderId="2" xfId="0" applyNumberFormat="1" applyFont="1" applyFill="1" applyBorder="1" applyAlignment="1">
      <alignment horizontal="center" vertical="center"/>
    </xf>
    <xf numFmtId="0" fontId="3" fillId="0" borderId="3" xfId="96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96" applyFont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37" fillId="0" borderId="0" xfId="0" applyFont="1"/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1" fillId="0" borderId="0" xfId="0" applyFont="1"/>
  </cellXfs>
  <cellStyles count="14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6 2" xfId="58"/>
    <cellStyle name="60% - 强调文字颜色 1 2" xfId="59"/>
    <cellStyle name="60% - 强调文字颜色 2 2" xfId="60"/>
    <cellStyle name="60% - 强调文字颜色 3 2" xfId="61"/>
    <cellStyle name="60% - 强调文字颜色 4 2" xfId="62"/>
    <cellStyle name="60% - 强调文字颜色 5 2" xfId="63"/>
    <cellStyle name="60% - 强调文字颜色 6 2" xfId="64"/>
    <cellStyle name="百分比 2 2 10 2" xfId="65"/>
    <cellStyle name="标题 1 2" xfId="66"/>
    <cellStyle name="标题 10" xfId="67"/>
    <cellStyle name="标题 2 2" xfId="68"/>
    <cellStyle name="标题 3 2" xfId="69"/>
    <cellStyle name="标题 4 2" xfId="70"/>
    <cellStyle name="差 2" xfId="71"/>
    <cellStyle name="常规 10" xfId="72"/>
    <cellStyle name="常规 10 2" xfId="73"/>
    <cellStyle name="常规 10 6" xfId="74"/>
    <cellStyle name="常规 11" xfId="75"/>
    <cellStyle name="常规 11 2 2" xfId="76"/>
    <cellStyle name="常规 11 2 2 2" xfId="77"/>
    <cellStyle name="常规 11 3" xfId="78"/>
    <cellStyle name="常规 12 3" xfId="79"/>
    <cellStyle name="常规 2 2" xfId="80"/>
    <cellStyle name="常规 2 2 2 2 2 2" xfId="81"/>
    <cellStyle name="常规 2 2 2 2 2 2 10" xfId="82"/>
    <cellStyle name="常规 2 2 2 2 2 2 10 2" xfId="83"/>
    <cellStyle name="常规 2 2 2 2 2 2 11" xfId="84"/>
    <cellStyle name="常规 2 2 2 2 2 2 13" xfId="85"/>
    <cellStyle name="常规 2 2 2 2 2 2 2 2 2 2" xfId="86"/>
    <cellStyle name="常规 2 2 2 2 2 2 2 2 2 2 2" xfId="87"/>
    <cellStyle name="常规 2 2 2 2 2 2 2 2 6" xfId="88"/>
    <cellStyle name="常规 2 2 2 2 2 2 3 2 2" xfId="89"/>
    <cellStyle name="常规 2 2 2 2 2 2 4" xfId="90"/>
    <cellStyle name="常规 2 2 2 2 2 2 4 2 2 2" xfId="91"/>
    <cellStyle name="常规 2 2 2 2 2 2 4 2 3" xfId="92"/>
    <cellStyle name="常规 2 7" xfId="93"/>
    <cellStyle name="常规 24" xfId="94"/>
    <cellStyle name="常规 25" xfId="95"/>
    <cellStyle name="常规 28" xfId="96"/>
    <cellStyle name="常规 29" xfId="97"/>
    <cellStyle name="常规 3" xfId="98"/>
    <cellStyle name="常规 3 2 2 2 6" xfId="99"/>
    <cellStyle name="常规 3 2 9 2" xfId="100"/>
    <cellStyle name="常规 4 2 2 2 6" xfId="101"/>
    <cellStyle name="常规 4 2 2 2 6 2" xfId="102"/>
    <cellStyle name="常规 5 10 2" xfId="103"/>
    <cellStyle name="常规 9" xfId="104"/>
    <cellStyle name="常规 9 2 2 3" xfId="105"/>
    <cellStyle name="常规 9 7" xfId="106"/>
    <cellStyle name="常规_2014银行证券保险" xfId="107"/>
    <cellStyle name="常规_2014银行证券保险 2" xfId="108"/>
    <cellStyle name="常规_Sheet1" xfId="109"/>
    <cellStyle name="常规_Sheet1 2" xfId="110"/>
    <cellStyle name="常规_Sheet1_1 2" xfId="111"/>
    <cellStyle name="常规_Sheet1_2016年年鉴空表" xfId="112"/>
    <cellStyle name="常规_Sheet1_Sheet3 (3) 2" xfId="113"/>
    <cellStyle name="常规_Sheet2 (4)" xfId="114"/>
    <cellStyle name="常规_Sheet2_1 2" xfId="115"/>
    <cellStyle name="常规_Sheet3 (2) 2" xfId="116"/>
    <cellStyle name="常规_Sheet3 (2)_1" xfId="117"/>
    <cellStyle name="常规_Sheet3 (3) 2" xfId="118"/>
    <cellStyle name="常规_Sheet3 (4) 2" xfId="119"/>
    <cellStyle name="常规_Sheet3 (5)" xfId="120"/>
    <cellStyle name="常规_Sheet3 (5) 2" xfId="121"/>
    <cellStyle name="常规_Sheet3 (6)" xfId="122"/>
    <cellStyle name="常规_Sheet3 (6) 2" xfId="123"/>
    <cellStyle name="常规_Sheet3 18" xfId="124"/>
    <cellStyle name="常规_建筑业 2" xfId="125"/>
    <cellStyle name="常规_证券交易" xfId="126"/>
    <cellStyle name="好 2" xfId="127"/>
    <cellStyle name="汇总 10" xfId="128"/>
    <cellStyle name="货币 2" xfId="129"/>
    <cellStyle name="计算 2" xfId="130"/>
    <cellStyle name="检查单元格 2" xfId="131"/>
    <cellStyle name="解释性文本 2" xfId="132"/>
    <cellStyle name="警告文本 2" xfId="133"/>
    <cellStyle name="链接单元格 2" xfId="134"/>
    <cellStyle name="千位分隔 2 2 10 2" xfId="135"/>
    <cellStyle name="千位分隔 2 2 2 2 6" xfId="136"/>
    <cellStyle name="千位分隔[0] 2" xfId="137"/>
    <cellStyle name="强调文字颜色 1 2" xfId="138"/>
    <cellStyle name="强调文字颜色 2 2" xfId="139"/>
    <cellStyle name="强调文字颜色 3 2" xfId="140"/>
    <cellStyle name="强调文字颜色 6 2" xfId="141"/>
    <cellStyle name="适中 2" xfId="142"/>
    <cellStyle name="输出 2" xfId="143"/>
    <cellStyle name="输入 2" xfId="144"/>
    <cellStyle name="注释 2" xfId="145"/>
    <cellStyle name="常规 6" xfId="14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5" Type="http://schemas.openxmlformats.org/officeDocument/2006/relationships/styles" Target="styles.xml"/><Relationship Id="rId84" Type="http://schemas.openxmlformats.org/officeDocument/2006/relationships/sharedStrings" Target="sharedStrings.xml"/><Relationship Id="rId83" Type="http://schemas.openxmlformats.org/officeDocument/2006/relationships/theme" Target="theme/theme1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104775</xdr:colOff>
      <xdr:row>9</xdr:row>
      <xdr:rowOff>0</xdr:rowOff>
    </xdr:from>
    <xdr:to>
      <xdr:col>6</xdr:col>
      <xdr:colOff>285750</xdr:colOff>
      <xdr:row>20</xdr:row>
      <xdr:rowOff>171450</xdr:rowOff>
    </xdr:to>
    <xdr:pic>
      <xdr:nvPicPr>
        <xdr:cNvPr id="2205" name="图片 1" descr="统计标识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52575" y="3267075"/>
          <a:ext cx="2552700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Zeros="0" defaultGridColor="0" colorId="0" workbookViewId="0">
      <selection activeCell="A7" sqref="A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E78"/>
  <sheetViews>
    <sheetView topLeftCell="A13" workbookViewId="0">
      <selection activeCell="A24" sqref="$A24:$XFD24"/>
    </sheetView>
  </sheetViews>
  <sheetFormatPr defaultColWidth="9" defaultRowHeight="14.25" outlineLevelCol="4"/>
  <cols>
    <col min="1" max="1" width="39.125" customWidth="1"/>
    <col min="2" max="2" width="11.625" style="2" customWidth="1"/>
    <col min="3" max="3" width="9.75" style="2" customWidth="1"/>
    <col min="4" max="4" width="12.625" style="2" customWidth="1"/>
    <col min="5" max="5" width="17.875" style="516" customWidth="1"/>
    <col min="6" max="6" width="14.75" customWidth="1"/>
  </cols>
  <sheetData>
    <row r="1" ht="20.25" spans="1:5">
      <c r="A1" s="3" t="s">
        <v>24</v>
      </c>
      <c r="B1" s="3"/>
      <c r="C1" s="3"/>
      <c r="D1" s="3"/>
      <c r="E1" s="3"/>
    </row>
    <row r="2" ht="15" customHeight="1"/>
    <row r="3" ht="20.1" customHeight="1" spans="1:5">
      <c r="A3" s="177" t="s">
        <v>137</v>
      </c>
      <c r="B3" s="462" t="s">
        <v>138</v>
      </c>
      <c r="C3" s="6" t="s">
        <v>139</v>
      </c>
      <c r="D3" s="517"/>
      <c r="E3" s="518" t="s">
        <v>140</v>
      </c>
    </row>
    <row r="4" ht="20.1" customHeight="1" spans="1:5">
      <c r="A4" s="178"/>
      <c r="B4" s="463" t="s">
        <v>141</v>
      </c>
      <c r="C4" s="5" t="s">
        <v>2</v>
      </c>
      <c r="D4" s="5" t="s">
        <v>142</v>
      </c>
      <c r="E4" s="519" t="s">
        <v>143</v>
      </c>
    </row>
    <row r="5" ht="20.1" customHeight="1" spans="1:5">
      <c r="A5" s="68" t="s">
        <v>144</v>
      </c>
      <c r="B5" s="8"/>
      <c r="C5" s="8"/>
      <c r="D5" s="8"/>
      <c r="E5" s="14"/>
    </row>
    <row r="6" ht="20.1" customHeight="1" spans="1:5">
      <c r="A6" s="7" t="s">
        <v>145</v>
      </c>
      <c r="B6" s="8" t="s">
        <v>146</v>
      </c>
      <c r="C6" s="8">
        <v>455903</v>
      </c>
      <c r="D6" s="133">
        <v>458309</v>
      </c>
      <c r="E6" s="14">
        <v>-0.5</v>
      </c>
    </row>
    <row r="7" ht="20.1" customHeight="1" spans="1:5">
      <c r="A7" s="7" t="s">
        <v>147</v>
      </c>
      <c r="B7" s="8" t="s">
        <v>146</v>
      </c>
      <c r="C7" s="8">
        <v>227265</v>
      </c>
      <c r="D7" s="133">
        <v>229322</v>
      </c>
      <c r="E7" s="14">
        <v>-0.9</v>
      </c>
    </row>
    <row r="8" ht="20.1" customHeight="1" spans="1:5">
      <c r="A8" s="7" t="s">
        <v>148</v>
      </c>
      <c r="B8" s="8" t="s">
        <v>146</v>
      </c>
      <c r="C8" s="11">
        <v>228638</v>
      </c>
      <c r="D8" s="84">
        <v>228987</v>
      </c>
      <c r="E8" s="14">
        <v>-0.2</v>
      </c>
    </row>
    <row r="9" ht="20.1" customHeight="1" spans="1:5">
      <c r="A9" s="7" t="s">
        <v>149</v>
      </c>
      <c r="B9" s="8" t="s">
        <v>150</v>
      </c>
      <c r="C9" s="8">
        <v>-9.53</v>
      </c>
      <c r="D9" s="520">
        <v>-3.71</v>
      </c>
      <c r="E9" s="16">
        <v>-5.82</v>
      </c>
    </row>
    <row r="10" ht="20.1" customHeight="1" spans="1:5">
      <c r="A10" s="68" t="s">
        <v>151</v>
      </c>
      <c r="B10" s="8"/>
      <c r="C10" s="8"/>
      <c r="D10" s="520"/>
      <c r="E10" s="14"/>
    </row>
    <row r="11" ht="20.1" customHeight="1" spans="1:5">
      <c r="A11" s="12" t="s">
        <v>152</v>
      </c>
      <c r="B11" s="8" t="s">
        <v>153</v>
      </c>
      <c r="C11" s="8">
        <v>1003.35</v>
      </c>
      <c r="D11" s="521">
        <v>955.58</v>
      </c>
      <c r="E11" s="14">
        <v>5.5</v>
      </c>
    </row>
    <row r="12" ht="20.1" customHeight="1" spans="1:5">
      <c r="A12" s="7" t="s">
        <v>154</v>
      </c>
      <c r="B12" s="8" t="s">
        <v>153</v>
      </c>
      <c r="C12" s="8">
        <v>600.21</v>
      </c>
      <c r="D12" s="522">
        <v>596.24</v>
      </c>
      <c r="E12" s="14">
        <v>6</v>
      </c>
    </row>
    <row r="13" ht="20.1" customHeight="1" spans="1:5">
      <c r="A13" s="7" t="s">
        <v>155</v>
      </c>
      <c r="B13" s="8" t="s">
        <v>153</v>
      </c>
      <c r="C13" s="8">
        <v>539.57</v>
      </c>
      <c r="D13" s="522">
        <v>530.85</v>
      </c>
      <c r="E13" s="14">
        <v>7</v>
      </c>
    </row>
    <row r="14" ht="20.1" customHeight="1" spans="1:5">
      <c r="A14" s="7" t="s">
        <v>156</v>
      </c>
      <c r="B14" s="8" t="s">
        <v>153</v>
      </c>
      <c r="C14" s="15">
        <v>396.6</v>
      </c>
      <c r="D14" s="522">
        <v>352.81</v>
      </c>
      <c r="E14" s="14">
        <v>4.8</v>
      </c>
    </row>
    <row r="15" ht="20.1" customHeight="1" spans="1:5">
      <c r="A15" s="68" t="s">
        <v>157</v>
      </c>
      <c r="B15" s="8"/>
      <c r="C15" s="8"/>
      <c r="D15" s="520"/>
      <c r="E15" s="14"/>
    </row>
    <row r="16" ht="20.1" customHeight="1" spans="1:5">
      <c r="A16" s="7" t="s">
        <v>158</v>
      </c>
      <c r="B16" s="8"/>
      <c r="C16" s="8"/>
      <c r="D16" s="520"/>
      <c r="E16" s="14"/>
    </row>
    <row r="17" ht="20.1" customHeight="1" spans="1:5">
      <c r="A17" s="7" t="s">
        <v>159</v>
      </c>
      <c r="B17" s="8" t="s">
        <v>153</v>
      </c>
      <c r="C17" s="8">
        <v>1906.68</v>
      </c>
      <c r="D17" s="133">
        <v>1954.33</v>
      </c>
      <c r="E17" s="14">
        <f>(C17-D17)/D17*100</f>
        <v>-2.43817574309353</v>
      </c>
    </row>
    <row r="18" ht="20.1" customHeight="1" spans="1:5">
      <c r="A18" s="7" t="s">
        <v>160</v>
      </c>
      <c r="B18" s="8" t="s">
        <v>153</v>
      </c>
      <c r="C18" s="8">
        <v>1923.86</v>
      </c>
      <c r="D18" s="15">
        <v>2012.57</v>
      </c>
      <c r="E18" s="14">
        <f t="shared" ref="E18:E76" si="0">(C18-D18)/D18*100</f>
        <v>-4.40779699588089</v>
      </c>
    </row>
    <row r="19" ht="20.1" customHeight="1" spans="1:5">
      <c r="A19" s="12" t="s">
        <v>161</v>
      </c>
      <c r="B19" s="8" t="s">
        <v>153</v>
      </c>
      <c r="C19" s="8">
        <v>5.06</v>
      </c>
      <c r="D19" s="15">
        <v>-4.52</v>
      </c>
      <c r="E19" s="14">
        <v>211.9</v>
      </c>
    </row>
    <row r="20" ht="20.1" customHeight="1" spans="1:5">
      <c r="A20" s="12" t="s">
        <v>162</v>
      </c>
      <c r="B20" s="8"/>
      <c r="C20" s="8"/>
      <c r="D20" s="8"/>
      <c r="E20" s="14"/>
    </row>
    <row r="21" ht="20.1" customHeight="1" spans="1:5">
      <c r="A21" s="7" t="s">
        <v>163</v>
      </c>
      <c r="B21" s="8" t="s">
        <v>164</v>
      </c>
      <c r="C21" s="8">
        <v>1545.24</v>
      </c>
      <c r="D21" s="8">
        <v>1541.43</v>
      </c>
      <c r="E21" s="14">
        <f t="shared" si="0"/>
        <v>0.247173079543018</v>
      </c>
    </row>
    <row r="22" ht="20.1" customHeight="1" spans="1:5">
      <c r="A22" s="7" t="s">
        <v>165</v>
      </c>
      <c r="B22" s="520" t="s">
        <v>166</v>
      </c>
      <c r="C22" s="15">
        <v>123.6</v>
      </c>
      <c r="D22" s="8">
        <v>118.83</v>
      </c>
      <c r="E22" s="14">
        <f t="shared" si="0"/>
        <v>4.01413784397879</v>
      </c>
    </row>
    <row r="23" ht="20.1" customHeight="1" spans="1:5">
      <c r="A23" s="68" t="s">
        <v>167</v>
      </c>
      <c r="B23" s="8"/>
      <c r="C23" s="8"/>
      <c r="D23" s="8"/>
      <c r="E23" s="14"/>
    </row>
    <row r="24" ht="20.1" customHeight="1" spans="1:5">
      <c r="A24" s="12" t="s">
        <v>168</v>
      </c>
      <c r="B24" s="8" t="s">
        <v>169</v>
      </c>
      <c r="C24" s="8">
        <v>2.5</v>
      </c>
      <c r="D24" s="61">
        <v>29.5</v>
      </c>
      <c r="E24" s="14">
        <v>-27</v>
      </c>
    </row>
    <row r="25" ht="20.1" customHeight="1" spans="1:5">
      <c r="A25" s="68" t="s">
        <v>170</v>
      </c>
      <c r="B25" s="8"/>
      <c r="C25" s="8"/>
      <c r="D25" s="61"/>
      <c r="E25" s="14"/>
    </row>
    <row r="26" ht="20.1" customHeight="1" spans="1:5">
      <c r="A26" s="12" t="s">
        <v>171</v>
      </c>
      <c r="B26" s="8" t="s">
        <v>153</v>
      </c>
      <c r="C26" s="523">
        <v>824.5</v>
      </c>
      <c r="D26" s="523">
        <v>721.3</v>
      </c>
      <c r="E26" s="524">
        <f t="shared" si="0"/>
        <v>14.3075003465964</v>
      </c>
    </row>
    <row r="27" ht="20.1" customHeight="1" spans="1:5">
      <c r="A27" s="12" t="s">
        <v>172</v>
      </c>
      <c r="B27" s="8" t="s">
        <v>173</v>
      </c>
      <c r="C27" s="8">
        <v>4133.85</v>
      </c>
      <c r="D27" s="61">
        <v>3520.53</v>
      </c>
      <c r="E27" s="14">
        <f t="shared" si="0"/>
        <v>17.4212405518487</v>
      </c>
    </row>
    <row r="28" ht="20.1" customHeight="1" spans="1:5">
      <c r="A28" s="68" t="s">
        <v>174</v>
      </c>
      <c r="B28" s="8"/>
      <c r="C28" s="8"/>
      <c r="D28" s="61"/>
      <c r="E28" s="14"/>
    </row>
    <row r="29" ht="20.1" customHeight="1" spans="1:5">
      <c r="A29" s="12" t="s">
        <v>175</v>
      </c>
      <c r="B29" s="8" t="s">
        <v>169</v>
      </c>
      <c r="C29" s="8">
        <v>27.7</v>
      </c>
      <c r="D29" s="61">
        <v>22.7</v>
      </c>
      <c r="E29" s="14">
        <v>5</v>
      </c>
    </row>
    <row r="30" ht="20.1" customHeight="1" spans="1:5">
      <c r="A30" s="12" t="s">
        <v>176</v>
      </c>
      <c r="B30" s="8" t="s">
        <v>169</v>
      </c>
      <c r="C30" s="8">
        <v>-4.1</v>
      </c>
      <c r="D30" s="61">
        <v>-6.7</v>
      </c>
      <c r="E30" s="14">
        <v>2.6</v>
      </c>
    </row>
    <row r="31" ht="20.1" customHeight="1" spans="1:5">
      <c r="A31" s="68" t="s">
        <v>177</v>
      </c>
      <c r="B31" s="8"/>
      <c r="C31" s="8"/>
      <c r="D31" s="8"/>
      <c r="E31" s="14"/>
    </row>
    <row r="32" ht="20.1" customHeight="1" spans="1:5">
      <c r="A32" s="7" t="s">
        <v>178</v>
      </c>
      <c r="B32" s="8" t="s">
        <v>153</v>
      </c>
      <c r="C32" s="8">
        <v>248.47</v>
      </c>
      <c r="D32" s="8">
        <v>231.02</v>
      </c>
      <c r="E32" s="14">
        <f t="shared" si="0"/>
        <v>7.55345857501515</v>
      </c>
    </row>
    <row r="33" ht="20.1" customHeight="1" spans="1:5">
      <c r="A33" s="68" t="s">
        <v>179</v>
      </c>
      <c r="B33" s="8"/>
      <c r="C33" s="8"/>
      <c r="D33" s="8"/>
      <c r="E33" s="14"/>
    </row>
    <row r="34" ht="20.1" customHeight="1" spans="1:5">
      <c r="A34" s="7" t="s">
        <v>180</v>
      </c>
      <c r="B34" s="8" t="s">
        <v>181</v>
      </c>
      <c r="C34" s="8">
        <v>7669</v>
      </c>
      <c r="D34" s="8">
        <v>6083</v>
      </c>
      <c r="E34" s="14">
        <f t="shared" si="0"/>
        <v>26.0726615156995</v>
      </c>
    </row>
    <row r="35" ht="20.1" customHeight="1" spans="1:5">
      <c r="A35" s="68" t="s">
        <v>182</v>
      </c>
      <c r="B35" s="8"/>
      <c r="C35" s="8"/>
      <c r="D35" s="8"/>
      <c r="E35" s="14"/>
    </row>
    <row r="36" ht="20.1" customHeight="1" spans="1:5">
      <c r="A36" s="12" t="s">
        <v>183</v>
      </c>
      <c r="B36" s="8" t="s">
        <v>184</v>
      </c>
      <c r="C36" s="8">
        <v>1828679</v>
      </c>
      <c r="D36" s="8">
        <v>1889599</v>
      </c>
      <c r="E36" s="14">
        <f t="shared" si="0"/>
        <v>-3.22396444960015</v>
      </c>
    </row>
    <row r="37" ht="20.1" customHeight="1" spans="1:5">
      <c r="A37" s="12" t="s">
        <v>185</v>
      </c>
      <c r="B37" s="8" t="s">
        <v>184</v>
      </c>
      <c r="C37" s="8">
        <v>651038</v>
      </c>
      <c r="D37" s="8">
        <v>647855</v>
      </c>
      <c r="E37" s="14">
        <f t="shared" si="0"/>
        <v>0.491313642713261</v>
      </c>
    </row>
    <row r="38" ht="20.1" customHeight="1" spans="1:5">
      <c r="A38" s="12" t="s">
        <v>186</v>
      </c>
      <c r="B38" s="8" t="s">
        <v>184</v>
      </c>
      <c r="C38" s="8">
        <v>600578</v>
      </c>
      <c r="D38" s="8">
        <v>626752</v>
      </c>
      <c r="E38" s="14">
        <f t="shared" si="0"/>
        <v>-4.17613346267742</v>
      </c>
    </row>
    <row r="39" ht="20.1" customHeight="1" spans="1:5">
      <c r="A39" s="68" t="s">
        <v>187</v>
      </c>
      <c r="B39" s="8"/>
      <c r="C39" s="8"/>
      <c r="D39" s="8"/>
      <c r="E39" s="14"/>
    </row>
    <row r="40" ht="20.1" customHeight="1" spans="1:5">
      <c r="A40" s="12" t="s">
        <v>188</v>
      </c>
      <c r="B40" s="8" t="s">
        <v>153</v>
      </c>
      <c r="C40" s="8">
        <v>800.45</v>
      </c>
      <c r="D40" s="8">
        <v>659.73</v>
      </c>
      <c r="E40" s="14">
        <f t="shared" si="0"/>
        <v>21.3299380049414</v>
      </c>
    </row>
    <row r="41" ht="20.1" customHeight="1" spans="1:5">
      <c r="A41" s="12" t="s">
        <v>189</v>
      </c>
      <c r="B41" s="8" t="s">
        <v>153</v>
      </c>
      <c r="C41" s="8">
        <v>1163.84</v>
      </c>
      <c r="D41" s="8">
        <v>799.11</v>
      </c>
      <c r="E41" s="14">
        <f t="shared" si="0"/>
        <v>45.6420267547647</v>
      </c>
    </row>
    <row r="42" ht="20.1" customHeight="1" spans="1:5">
      <c r="A42" s="68" t="s">
        <v>190</v>
      </c>
      <c r="B42" s="8"/>
      <c r="C42" s="8"/>
      <c r="D42" s="8"/>
      <c r="E42" s="14"/>
    </row>
    <row r="43" ht="20.1" customHeight="1" spans="1:5">
      <c r="A43" s="7" t="s">
        <v>191</v>
      </c>
      <c r="B43" s="8" t="s">
        <v>146</v>
      </c>
      <c r="C43" s="8">
        <v>4715</v>
      </c>
      <c r="D43" s="8">
        <v>4638</v>
      </c>
      <c r="E43" s="14">
        <f t="shared" si="0"/>
        <v>1.66019836136266</v>
      </c>
    </row>
    <row r="44" ht="20.1" customHeight="1" spans="1:5">
      <c r="A44" s="7" t="s">
        <v>192</v>
      </c>
      <c r="B44" s="8" t="s">
        <v>146</v>
      </c>
      <c r="C44" s="8">
        <v>1808</v>
      </c>
      <c r="D44" s="8">
        <v>1757</v>
      </c>
      <c r="E44" s="14">
        <f t="shared" si="0"/>
        <v>2.9026750142288</v>
      </c>
    </row>
    <row r="45" ht="20.1" customHeight="1" spans="1:5">
      <c r="A45" s="7" t="s">
        <v>193</v>
      </c>
      <c r="B45" s="8" t="s">
        <v>146</v>
      </c>
      <c r="C45" s="8">
        <v>217</v>
      </c>
      <c r="D45" s="8">
        <v>201</v>
      </c>
      <c r="E45" s="14">
        <f t="shared" si="0"/>
        <v>7.96019900497512</v>
      </c>
    </row>
    <row r="46" ht="20.1" customHeight="1" spans="1:5">
      <c r="A46" s="7" t="s">
        <v>194</v>
      </c>
      <c r="B46" s="8" t="s">
        <v>146</v>
      </c>
      <c r="C46" s="8">
        <v>1711</v>
      </c>
      <c r="D46" s="8">
        <v>1655</v>
      </c>
      <c r="E46" s="14">
        <f t="shared" si="0"/>
        <v>3.38368580060423</v>
      </c>
    </row>
    <row r="47" ht="20.1" customHeight="1" spans="1:5">
      <c r="A47" s="7" t="s">
        <v>195</v>
      </c>
      <c r="B47" s="8" t="s">
        <v>146</v>
      </c>
      <c r="C47" s="8">
        <v>979</v>
      </c>
      <c r="D47" s="8">
        <v>1025</v>
      </c>
      <c r="E47" s="14">
        <f t="shared" si="0"/>
        <v>-4.48780487804878</v>
      </c>
    </row>
    <row r="48" ht="20.1" customHeight="1" spans="1:5">
      <c r="A48" s="12" t="s">
        <v>196</v>
      </c>
      <c r="B48" s="8" t="s">
        <v>146</v>
      </c>
      <c r="C48" s="8">
        <v>71175</v>
      </c>
      <c r="D48" s="8">
        <v>69860</v>
      </c>
      <c r="E48" s="14">
        <f t="shared" si="0"/>
        <v>1.88233610077297</v>
      </c>
    </row>
    <row r="49" ht="20.1" customHeight="1" spans="1:5">
      <c r="A49" s="7" t="s">
        <v>192</v>
      </c>
      <c r="B49" s="8" t="s">
        <v>146</v>
      </c>
      <c r="C49" s="8">
        <v>22963</v>
      </c>
      <c r="D49" s="8">
        <v>22452</v>
      </c>
      <c r="E49" s="14">
        <f t="shared" si="0"/>
        <v>2.2759665063246</v>
      </c>
    </row>
    <row r="50" ht="20.1" customHeight="1" spans="1:5">
      <c r="A50" s="7" t="s">
        <v>193</v>
      </c>
      <c r="B50" s="8" t="s">
        <v>146</v>
      </c>
      <c r="C50" s="8">
        <v>2830</v>
      </c>
      <c r="D50" s="8">
        <v>2779</v>
      </c>
      <c r="E50" s="14">
        <f t="shared" si="0"/>
        <v>1.83519251529327</v>
      </c>
    </row>
    <row r="51" ht="20.1" customHeight="1" spans="1:5">
      <c r="A51" s="7" t="s">
        <v>194</v>
      </c>
      <c r="B51" s="8" t="s">
        <v>146</v>
      </c>
      <c r="C51" s="8">
        <v>33106</v>
      </c>
      <c r="D51" s="8">
        <v>31911</v>
      </c>
      <c r="E51" s="14">
        <f t="shared" si="0"/>
        <v>3.74479019773746</v>
      </c>
    </row>
    <row r="52" ht="20.1" customHeight="1" spans="1:5">
      <c r="A52" s="7" t="s">
        <v>195</v>
      </c>
      <c r="B52" s="8" t="s">
        <v>146</v>
      </c>
      <c r="C52" s="8">
        <v>12276</v>
      </c>
      <c r="D52" s="8">
        <v>12718</v>
      </c>
      <c r="E52" s="14">
        <f t="shared" si="0"/>
        <v>-3.47538921214027</v>
      </c>
    </row>
    <row r="53" ht="20.1" customHeight="1" spans="1:5">
      <c r="A53" s="68" t="s">
        <v>197</v>
      </c>
      <c r="B53" s="8"/>
      <c r="C53" s="8"/>
      <c r="D53" s="8"/>
      <c r="E53" s="14"/>
    </row>
    <row r="54" ht="20.1" customHeight="1" spans="1:5">
      <c r="A54" s="12" t="s">
        <v>198</v>
      </c>
      <c r="B54" s="8" t="s">
        <v>199</v>
      </c>
      <c r="C54" s="8">
        <v>1</v>
      </c>
      <c r="D54" s="8">
        <v>1</v>
      </c>
      <c r="E54" s="14">
        <f t="shared" si="0"/>
        <v>0</v>
      </c>
    </row>
    <row r="55" ht="20.1" customHeight="1" spans="1:5">
      <c r="A55" s="12" t="s">
        <v>200</v>
      </c>
      <c r="B55" s="8" t="s">
        <v>201</v>
      </c>
      <c r="C55" s="8">
        <v>40.08</v>
      </c>
      <c r="D55" s="8">
        <v>38.88</v>
      </c>
      <c r="E55" s="14">
        <f t="shared" si="0"/>
        <v>3.08641975308641</v>
      </c>
    </row>
    <row r="56" ht="20.1" customHeight="1" spans="1:5">
      <c r="A56" s="68" t="s">
        <v>202</v>
      </c>
      <c r="B56" s="8"/>
      <c r="C56" s="8"/>
      <c r="D56" s="8"/>
      <c r="E56" s="14"/>
    </row>
    <row r="57" ht="20.1" customHeight="1" spans="1:5">
      <c r="A57" s="7" t="s">
        <v>203</v>
      </c>
      <c r="B57" s="8"/>
      <c r="C57" s="8"/>
      <c r="D57" s="8"/>
      <c r="E57" s="14"/>
    </row>
    <row r="58" ht="20.1" customHeight="1" spans="1:5">
      <c r="A58" s="7" t="s">
        <v>204</v>
      </c>
      <c r="B58" s="8" t="s">
        <v>205</v>
      </c>
      <c r="C58" s="8">
        <v>176676</v>
      </c>
      <c r="D58" s="8">
        <v>174946</v>
      </c>
      <c r="E58" s="14">
        <f t="shared" si="0"/>
        <v>0.988876567626582</v>
      </c>
    </row>
    <row r="59" ht="20.1" customHeight="1" spans="1:5">
      <c r="A59" s="7" t="s">
        <v>206</v>
      </c>
      <c r="B59" s="8" t="s">
        <v>146</v>
      </c>
      <c r="C59" s="8">
        <v>2.58</v>
      </c>
      <c r="D59" s="8">
        <v>2.62</v>
      </c>
      <c r="E59" s="14">
        <f t="shared" si="0"/>
        <v>-1.52671755725191</v>
      </c>
    </row>
    <row r="60" ht="20.1" customHeight="1" spans="1:5">
      <c r="A60" s="68" t="s">
        <v>207</v>
      </c>
      <c r="B60" s="8"/>
      <c r="C60" s="8"/>
      <c r="D60" s="8"/>
      <c r="E60" s="14"/>
    </row>
    <row r="61" ht="20.1" customHeight="1" spans="1:5">
      <c r="A61" s="7" t="s">
        <v>208</v>
      </c>
      <c r="B61" s="8" t="s">
        <v>209</v>
      </c>
      <c r="C61" s="8">
        <v>9287</v>
      </c>
      <c r="D61" s="8">
        <v>7463</v>
      </c>
      <c r="E61" s="14">
        <f t="shared" si="0"/>
        <v>24.4405734959132</v>
      </c>
    </row>
    <row r="62" ht="20.1" customHeight="1" spans="1:5">
      <c r="A62" s="7" t="s">
        <v>210</v>
      </c>
      <c r="B62" s="8" t="s">
        <v>209</v>
      </c>
      <c r="C62" s="8">
        <v>1566</v>
      </c>
      <c r="D62" s="8">
        <v>1446</v>
      </c>
      <c r="E62" s="14">
        <f t="shared" si="0"/>
        <v>8.29875518672199</v>
      </c>
    </row>
    <row r="63" ht="20.1" customHeight="1" spans="1:5">
      <c r="A63" s="68" t="s">
        <v>211</v>
      </c>
      <c r="B63" s="8"/>
      <c r="C63" s="8"/>
      <c r="D63" s="8"/>
      <c r="E63" s="14"/>
    </row>
    <row r="64" ht="20.1" customHeight="1" spans="1:5">
      <c r="A64" s="7" t="s">
        <v>212</v>
      </c>
      <c r="B64" s="8" t="s">
        <v>213</v>
      </c>
      <c r="C64" s="8">
        <v>61814</v>
      </c>
      <c r="D64" s="8">
        <v>58620</v>
      </c>
      <c r="E64" s="14">
        <f t="shared" si="0"/>
        <v>5.44865233708632</v>
      </c>
    </row>
    <row r="65" ht="20.1" customHeight="1" spans="1:5">
      <c r="A65" s="68" t="s">
        <v>214</v>
      </c>
      <c r="B65" s="8"/>
      <c r="C65" s="8"/>
      <c r="D65" s="8"/>
      <c r="E65" s="14"/>
    </row>
    <row r="66" ht="20.1" customHeight="1" spans="1:5">
      <c r="A66" s="7" t="s">
        <v>215</v>
      </c>
      <c r="B66" s="8" t="s">
        <v>216</v>
      </c>
      <c r="C66" s="8">
        <v>184</v>
      </c>
      <c r="D66" s="8">
        <v>191</v>
      </c>
      <c r="E66" s="14">
        <f t="shared" si="0"/>
        <v>-3.66492146596859</v>
      </c>
    </row>
    <row r="67" ht="20.1" customHeight="1" spans="1:5">
      <c r="A67" s="7" t="s">
        <v>217</v>
      </c>
      <c r="B67" s="8" t="s">
        <v>146</v>
      </c>
      <c r="C67" s="8">
        <v>7501</v>
      </c>
      <c r="D67" s="8">
        <v>7324</v>
      </c>
      <c r="E67" s="14">
        <f t="shared" si="0"/>
        <v>2.41671217913708</v>
      </c>
    </row>
    <row r="68" ht="20.1" customHeight="1" spans="1:5">
      <c r="A68" s="7" t="s">
        <v>218</v>
      </c>
      <c r="B68" s="8" t="s">
        <v>219</v>
      </c>
      <c r="C68" s="8">
        <v>6164</v>
      </c>
      <c r="D68" s="8">
        <v>5062</v>
      </c>
      <c r="E68" s="14">
        <f t="shared" si="0"/>
        <v>21.7700513630976</v>
      </c>
    </row>
    <row r="69" ht="20.1" customHeight="1" spans="1:5">
      <c r="A69" s="68" t="s">
        <v>220</v>
      </c>
      <c r="B69" s="8"/>
      <c r="C69" s="8"/>
      <c r="D69" s="8"/>
      <c r="E69" s="14"/>
    </row>
    <row r="70" ht="20.1" customHeight="1" spans="1:5">
      <c r="A70" s="7" t="s">
        <v>221</v>
      </c>
      <c r="B70" s="8" t="s">
        <v>222</v>
      </c>
      <c r="C70" s="8">
        <v>36.6</v>
      </c>
      <c r="D70" s="8">
        <v>35.32</v>
      </c>
      <c r="E70" s="14">
        <f t="shared" si="0"/>
        <v>3.62400906002265</v>
      </c>
    </row>
    <row r="71" ht="20.1" customHeight="1" spans="1:5">
      <c r="A71" s="7" t="s">
        <v>223</v>
      </c>
      <c r="B71" s="8" t="s">
        <v>222</v>
      </c>
      <c r="C71" s="15">
        <v>1.72</v>
      </c>
      <c r="D71" s="15">
        <v>1.7</v>
      </c>
      <c r="E71" s="14">
        <f t="shared" si="0"/>
        <v>1.1764705882353</v>
      </c>
    </row>
    <row r="72" ht="20.1" customHeight="1" spans="1:5">
      <c r="A72" s="7" t="s">
        <v>224</v>
      </c>
      <c r="B72" s="8" t="s">
        <v>225</v>
      </c>
      <c r="C72" s="8">
        <v>5.23</v>
      </c>
      <c r="D72" s="8">
        <v>5.46</v>
      </c>
      <c r="E72" s="14">
        <f t="shared" si="0"/>
        <v>-4.2124542124542</v>
      </c>
    </row>
    <row r="73" ht="20.1" customHeight="1" spans="1:5">
      <c r="A73" s="7" t="s">
        <v>226</v>
      </c>
      <c r="B73" s="8" t="s">
        <v>184</v>
      </c>
      <c r="C73" s="8">
        <v>5444.21</v>
      </c>
      <c r="D73" s="15">
        <v>5971.04</v>
      </c>
      <c r="E73" s="14">
        <f t="shared" si="0"/>
        <v>-8.82308609555454</v>
      </c>
    </row>
    <row r="74" ht="20.1" customHeight="1" spans="1:5">
      <c r="A74" s="68" t="s">
        <v>227</v>
      </c>
      <c r="B74" s="8"/>
      <c r="C74" s="8"/>
      <c r="D74" s="8"/>
      <c r="E74" s="14"/>
    </row>
    <row r="75" ht="20.1" customHeight="1" spans="1:5">
      <c r="A75" s="7" t="s">
        <v>228</v>
      </c>
      <c r="B75" s="8" t="s">
        <v>229</v>
      </c>
      <c r="C75" s="61">
        <v>461.85</v>
      </c>
      <c r="D75" s="8">
        <v>461.85</v>
      </c>
      <c r="E75" s="14">
        <f t="shared" si="0"/>
        <v>0</v>
      </c>
    </row>
    <row r="76" ht="20.1" customHeight="1" spans="1:5">
      <c r="A76" s="7" t="s">
        <v>230</v>
      </c>
      <c r="B76" s="8" t="s">
        <v>229</v>
      </c>
      <c r="C76" s="61">
        <v>643.117</v>
      </c>
      <c r="D76" s="61">
        <v>638.123</v>
      </c>
      <c r="E76" s="14">
        <f t="shared" si="0"/>
        <v>0.782607741767639</v>
      </c>
    </row>
    <row r="78" spans="1:5">
      <c r="A78" t="s">
        <v>231</v>
      </c>
    </row>
  </sheetData>
  <mergeCells count="3">
    <mergeCell ref="A1:E1"/>
    <mergeCell ref="C3:D3"/>
    <mergeCell ref="A3:A4"/>
  </mergeCells>
  <printOptions horizontalCentered="1"/>
  <pageMargins left="0.393055555555556" right="0.393055555555556" top="0.393055555555556" bottom="0.393055555555556" header="0.314583333333333" footer="0.314583333333333"/>
  <pageSetup paperSize="9" scale="98" fitToHeight="2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18"/>
  <sheetViews>
    <sheetView workbookViewId="0">
      <selection activeCell="E1" sqref="E1"/>
    </sheetView>
  </sheetViews>
  <sheetFormatPr defaultColWidth="9" defaultRowHeight="14.25" outlineLevelCol="3"/>
  <cols>
    <col min="1" max="1" width="28.25" customWidth="1"/>
    <col min="2" max="3" width="12.5" customWidth="1"/>
    <col min="4" max="4" width="24.375" customWidth="1"/>
  </cols>
  <sheetData>
    <row r="1" ht="20.25" spans="1:4">
      <c r="A1" s="3" t="s">
        <v>25</v>
      </c>
      <c r="B1" s="3"/>
      <c r="C1" s="3"/>
      <c r="D1" s="3"/>
    </row>
    <row r="2" spans="1:4">
      <c r="D2" s="236"/>
    </row>
    <row r="3" ht="20.1" customHeight="1" spans="1:4">
      <c r="A3" s="177" t="s">
        <v>137</v>
      </c>
      <c r="B3" s="503" t="s">
        <v>232</v>
      </c>
      <c r="C3" s="504"/>
      <c r="D3" s="505" t="s">
        <v>233</v>
      </c>
    </row>
    <row r="4" ht="20.1" customHeight="1" spans="1:4">
      <c r="A4" s="178"/>
      <c r="B4" s="504" t="s">
        <v>2</v>
      </c>
      <c r="C4" s="504" t="s">
        <v>142</v>
      </c>
      <c r="D4" s="506" t="s">
        <v>234</v>
      </c>
    </row>
    <row r="5" s="21" customFormat="1" ht="20.1" customHeight="1" spans="1:4">
      <c r="A5" s="507" t="s">
        <v>235</v>
      </c>
      <c r="B5" s="508">
        <v>1003.35261488365</v>
      </c>
      <c r="C5" s="509">
        <v>955.582182196561</v>
      </c>
      <c r="D5" s="510">
        <v>5.47075382594484</v>
      </c>
    </row>
    <row r="6" ht="20.1" customHeight="1" spans="1:4">
      <c r="A6" s="511" t="s">
        <v>236</v>
      </c>
      <c r="B6" s="512">
        <v>6.54226935515089</v>
      </c>
      <c r="C6" s="513">
        <v>6.52971066091283</v>
      </c>
      <c r="D6" s="514">
        <v>-1.51260227408414</v>
      </c>
    </row>
    <row r="7" ht="20.1" customHeight="1" spans="1:4">
      <c r="A7" s="511" t="s">
        <v>237</v>
      </c>
      <c r="B7" s="512">
        <v>600.206508385441</v>
      </c>
      <c r="C7" s="513">
        <v>596.23777021398</v>
      </c>
      <c r="D7" s="514">
        <v>6.04977812636469</v>
      </c>
    </row>
    <row r="8" ht="20.1" customHeight="1" spans="1:4">
      <c r="A8" s="515" t="s">
        <v>238</v>
      </c>
      <c r="B8" s="512">
        <v>539.568757612225</v>
      </c>
      <c r="C8" s="513">
        <v>530.848404128998</v>
      </c>
      <c r="D8" s="514">
        <v>7.00527145955303</v>
      </c>
    </row>
    <row r="9" ht="20.1" customHeight="1" spans="1:4">
      <c r="A9" s="515" t="s">
        <v>239</v>
      </c>
      <c r="B9" s="512">
        <v>63.1186625282055</v>
      </c>
      <c r="C9" s="513">
        <v>67.6492163670107</v>
      </c>
      <c r="D9" s="514">
        <v>-1.91061658396444</v>
      </c>
    </row>
    <row r="10" ht="20.1" customHeight="1" spans="1:4">
      <c r="A10" s="511" t="s">
        <v>240</v>
      </c>
      <c r="B10" s="512">
        <v>396.603837143062</v>
      </c>
      <c r="C10" s="513">
        <v>352.814701321667</v>
      </c>
      <c r="D10" s="514">
        <v>4.75434527933336</v>
      </c>
    </row>
    <row r="11" ht="20.1" customHeight="1" spans="1:4">
      <c r="A11" s="515" t="s">
        <v>241</v>
      </c>
      <c r="B11" s="512">
        <v>40.4514262618301</v>
      </c>
      <c r="C11" s="513">
        <v>33.0220512996159</v>
      </c>
      <c r="D11" s="514">
        <v>25.9155814516726</v>
      </c>
    </row>
    <row r="12" ht="20.1" customHeight="1" spans="1:4">
      <c r="A12" s="515" t="s">
        <v>242</v>
      </c>
      <c r="B12" s="512">
        <v>24.3519422407986</v>
      </c>
      <c r="C12" s="513">
        <v>20.4655469652811</v>
      </c>
      <c r="D12" s="514">
        <v>14.4679275541325</v>
      </c>
    </row>
    <row r="13" ht="20.1" customHeight="1" spans="1:4">
      <c r="A13" s="515" t="s">
        <v>243</v>
      </c>
      <c r="B13" s="512">
        <v>11.6031724367773</v>
      </c>
      <c r="C13" s="513">
        <v>10.0306682768184</v>
      </c>
      <c r="D13" s="514">
        <v>9.10527259765152</v>
      </c>
    </row>
    <row r="14" ht="20.1" customHeight="1" spans="1:4">
      <c r="A14" s="515" t="s">
        <v>244</v>
      </c>
      <c r="B14" s="512">
        <v>66.5042269865956</v>
      </c>
      <c r="C14" s="513">
        <v>63.2165620304245</v>
      </c>
      <c r="D14" s="514">
        <v>7.2506973842958</v>
      </c>
    </row>
    <row r="15" ht="20.1" customHeight="1" spans="1:4">
      <c r="A15" s="515" t="s">
        <v>245</v>
      </c>
      <c r="B15" s="512">
        <v>98.0324315723748</v>
      </c>
      <c r="C15" s="513">
        <v>106.94466273178</v>
      </c>
      <c r="D15" s="514">
        <v>-1.11081446563348</v>
      </c>
    </row>
    <row r="16" ht="20.1" customHeight="1" spans="1:4">
      <c r="A16" s="515" t="s">
        <v>246</v>
      </c>
      <c r="B16" s="512">
        <v>152.747197098517</v>
      </c>
      <c r="C16" s="513">
        <v>116.468589830654</v>
      </c>
      <c r="D16" s="514">
        <v>1.14741864916945</v>
      </c>
    </row>
    <row r="17" ht="15" customHeight="1"/>
    <row r="18" spans="1:1">
      <c r="A18" t="s">
        <v>247</v>
      </c>
    </row>
  </sheetData>
  <mergeCells count="4">
    <mergeCell ref="A1:D1"/>
    <mergeCell ref="B3:C3"/>
    <mergeCell ref="A18:D18"/>
    <mergeCell ref="A3:A4"/>
  </mergeCells>
  <printOptions horizontalCentered="1"/>
  <pageMargins left="0.393055555555556" right="0.393055555555556" top="0.393055555555556" bottom="0.393055555555556" header="0.511805555555556" footer="0.511805555555556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C5"/>
  <sheetViews>
    <sheetView workbookViewId="0">
      <selection activeCell="G1" sqref="G1"/>
    </sheetView>
  </sheetViews>
  <sheetFormatPr defaultColWidth="9" defaultRowHeight="14.25" outlineLevelRow="4" outlineLevelCol="2"/>
  <sheetData>
    <row r="5" ht="25.5" spans="3:3">
      <c r="C5" s="20" t="s">
        <v>26</v>
      </c>
    </row>
  </sheetData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8"/>
  <sheetViews>
    <sheetView workbookViewId="0">
      <selection activeCell="C1" sqref="C1"/>
    </sheetView>
  </sheetViews>
  <sheetFormatPr defaultColWidth="9" defaultRowHeight="14.25" outlineLevelCol="1"/>
  <cols>
    <col min="1" max="1" width="15.375" style="2" customWidth="1"/>
    <col min="2" max="2" width="13.875" style="2" customWidth="1"/>
    <col min="3" max="3" width="16.625" customWidth="1"/>
    <col min="4" max="4" width="15.875" customWidth="1"/>
    <col min="5" max="5" width="7.5" customWidth="1"/>
    <col min="6" max="6" width="11.125" customWidth="1"/>
    <col min="7" max="7" width="8.375" customWidth="1"/>
  </cols>
  <sheetData>
    <row r="1" ht="20.25" spans="1:2">
      <c r="A1" s="3" t="s">
        <v>27</v>
      </c>
      <c r="B1" s="3"/>
    </row>
    <row r="2" ht="15" customHeight="1"/>
    <row r="3" ht="15" customHeight="1" spans="1:2">
      <c r="B3" s="236" t="s">
        <v>248</v>
      </c>
    </row>
    <row r="4" ht="20.1" customHeight="1" spans="1:2">
      <c r="A4" s="4" t="s">
        <v>102</v>
      </c>
      <c r="B4" s="6" t="s">
        <v>249</v>
      </c>
    </row>
    <row r="5" ht="20.1" customHeight="1" spans="1:2">
      <c r="A5" s="170" t="s">
        <v>109</v>
      </c>
      <c r="B5" s="214">
        <v>30382</v>
      </c>
    </row>
    <row r="6" ht="20.1" customHeight="1" spans="1:2">
      <c r="A6" s="170" t="s">
        <v>111</v>
      </c>
      <c r="B6" s="214">
        <v>21982</v>
      </c>
    </row>
    <row r="7" ht="20.1" customHeight="1" spans="1:2">
      <c r="A7" s="170" t="s">
        <v>113</v>
      </c>
      <c r="B7" s="214">
        <v>19192</v>
      </c>
    </row>
    <row r="8" ht="20.1" customHeight="1" spans="1:2">
      <c r="A8" s="170" t="s">
        <v>115</v>
      </c>
      <c r="B8" s="214">
        <v>11079</v>
      </c>
    </row>
    <row r="9" ht="20.1" customHeight="1" spans="1:2">
      <c r="A9" s="170" t="s">
        <v>116</v>
      </c>
      <c r="B9" s="214">
        <v>10929</v>
      </c>
    </row>
    <row r="10" ht="20.1" customHeight="1" spans="1:2">
      <c r="A10" s="170" t="s">
        <v>118</v>
      </c>
      <c r="B10" s="214">
        <v>8093</v>
      </c>
    </row>
    <row r="11" ht="20.1" customHeight="1" spans="1:2">
      <c r="A11" s="170" t="s">
        <v>122</v>
      </c>
      <c r="B11" s="214">
        <v>8513</v>
      </c>
    </row>
    <row r="12" ht="20.1" customHeight="1" spans="1:2">
      <c r="A12" s="170" t="s">
        <v>124</v>
      </c>
      <c r="B12" s="214">
        <v>12341</v>
      </c>
    </row>
    <row r="13" ht="20.1" customHeight="1" spans="1:2">
      <c r="A13" s="170" t="s">
        <v>126</v>
      </c>
      <c r="B13" s="214">
        <v>23633</v>
      </c>
    </row>
    <row r="14" ht="20.1" customHeight="1" spans="1:2">
      <c r="A14" s="170" t="s">
        <v>127</v>
      </c>
      <c r="B14" s="214">
        <v>15652</v>
      </c>
    </row>
    <row r="15" ht="20.1" customHeight="1" spans="1:2">
      <c r="A15" s="470" t="s">
        <v>128</v>
      </c>
      <c r="B15" s="214">
        <v>14880</v>
      </c>
    </row>
    <row r="16" ht="20.1" customHeight="1" spans="1:2">
      <c r="A16" s="4" t="s">
        <v>131</v>
      </c>
      <c r="B16" s="129">
        <v>176676</v>
      </c>
    </row>
    <row r="17" ht="15" customHeight="1" spans="1:2">
      <c r="A17" s="209"/>
      <c r="B17" s="502"/>
    </row>
    <row r="18" ht="21" customHeight="1" spans="1:2">
      <c r="A18" s="67" t="s">
        <v>250</v>
      </c>
    </row>
  </sheetData>
  <mergeCells count="1">
    <mergeCell ref="A1:B1"/>
  </mergeCells>
  <printOptions horizontalCentered="1"/>
  <pageMargins left="0.393055555555556" right="0.393055555555556" top="0.393055555555556" bottom="0.393055555555556" header="0.5" footer="0.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19"/>
  <sheetViews>
    <sheetView workbookViewId="0">
      <selection activeCell="E1" sqref="E1"/>
    </sheetView>
  </sheetViews>
  <sheetFormatPr defaultColWidth="9" defaultRowHeight="14.25" outlineLevelCol="3"/>
  <cols>
    <col min="1" max="1" width="11.125" style="2" customWidth="1"/>
    <col min="2" max="3" width="8.5" customWidth="1"/>
    <col min="4" max="4" width="8.375" customWidth="1"/>
  </cols>
  <sheetData>
    <row r="1" ht="20.25" spans="1:4">
      <c r="A1" s="3" t="s">
        <v>28</v>
      </c>
      <c r="B1" s="3"/>
      <c r="C1" s="3"/>
      <c r="D1" s="3"/>
    </row>
    <row r="2" ht="15" customHeight="1" spans="1:4">
      <c r="A2" s="3"/>
      <c r="B2" s="3"/>
      <c r="C2" s="3"/>
      <c r="D2" s="3"/>
    </row>
    <row r="3" ht="15" customHeight="1" spans="1:4">
      <c r="D3" s="236" t="s">
        <v>251</v>
      </c>
    </row>
    <row r="4" ht="20.1" customHeight="1" spans="1:4">
      <c r="A4" s="4" t="s">
        <v>102</v>
      </c>
      <c r="B4" s="5" t="s">
        <v>144</v>
      </c>
      <c r="C4" s="5"/>
      <c r="D4" s="6"/>
    </row>
    <row r="5" ht="20.1" customHeight="1" spans="1:4">
      <c r="A5" s="4"/>
      <c r="B5" s="5" t="s">
        <v>131</v>
      </c>
      <c r="C5" s="5" t="s">
        <v>252</v>
      </c>
      <c r="D5" s="6" t="s">
        <v>253</v>
      </c>
    </row>
    <row r="6" ht="20.1" customHeight="1" spans="1:4">
      <c r="A6" s="170" t="s">
        <v>109</v>
      </c>
      <c r="B6" s="27">
        <v>79960</v>
      </c>
      <c r="C6" s="27">
        <v>40263</v>
      </c>
      <c r="D6" s="214">
        <v>39697</v>
      </c>
    </row>
    <row r="7" ht="20.1" customHeight="1" spans="1:4">
      <c r="A7" s="170" t="s">
        <v>111</v>
      </c>
      <c r="B7" s="27">
        <v>56112</v>
      </c>
      <c r="C7" s="27">
        <v>27807</v>
      </c>
      <c r="D7" s="214">
        <v>28305</v>
      </c>
    </row>
    <row r="8" ht="20.1" customHeight="1" spans="1:4">
      <c r="A8" s="170" t="s">
        <v>113</v>
      </c>
      <c r="B8" s="27">
        <v>50364</v>
      </c>
      <c r="C8" s="27">
        <v>25085</v>
      </c>
      <c r="D8" s="214">
        <v>25279</v>
      </c>
    </row>
    <row r="9" ht="20.1" customHeight="1" spans="1:4">
      <c r="A9" s="170" t="s">
        <v>115</v>
      </c>
      <c r="B9" s="27">
        <v>29543</v>
      </c>
      <c r="C9" s="27">
        <v>14938</v>
      </c>
      <c r="D9" s="214">
        <v>14605</v>
      </c>
    </row>
    <row r="10" ht="20.1" customHeight="1" spans="1:4">
      <c r="A10" s="170" t="s">
        <v>116</v>
      </c>
      <c r="B10" s="62">
        <v>25528</v>
      </c>
      <c r="C10" s="62">
        <v>13316</v>
      </c>
      <c r="D10" s="63">
        <v>12212</v>
      </c>
    </row>
    <row r="11" ht="20.1" customHeight="1" spans="1:4">
      <c r="A11" s="170" t="s">
        <v>118</v>
      </c>
      <c r="B11" s="27">
        <v>18430</v>
      </c>
      <c r="C11" s="27">
        <v>9482</v>
      </c>
      <c r="D11" s="214">
        <v>8948</v>
      </c>
    </row>
    <row r="12" ht="20.1" customHeight="1" spans="1:4">
      <c r="A12" s="170" t="s">
        <v>122</v>
      </c>
      <c r="B12" s="27">
        <v>20557</v>
      </c>
      <c r="C12" s="27">
        <v>10787</v>
      </c>
      <c r="D12" s="214">
        <v>9770</v>
      </c>
    </row>
    <row r="13" ht="20.1" customHeight="1" spans="1:4">
      <c r="A13" s="170" t="s">
        <v>124</v>
      </c>
      <c r="B13" s="27">
        <v>27929</v>
      </c>
      <c r="C13" s="27">
        <v>13449</v>
      </c>
      <c r="D13" s="214">
        <v>14480</v>
      </c>
    </row>
    <row r="14" ht="20.1" customHeight="1" spans="1:4">
      <c r="A14" s="170" t="s">
        <v>126</v>
      </c>
      <c r="B14" s="27">
        <v>65759</v>
      </c>
      <c r="C14" s="27">
        <v>32022</v>
      </c>
      <c r="D14" s="214">
        <v>33737</v>
      </c>
    </row>
    <row r="15" ht="20.1" customHeight="1" spans="1:4">
      <c r="A15" s="170" t="s">
        <v>127</v>
      </c>
      <c r="B15" s="27">
        <v>45376</v>
      </c>
      <c r="C15" s="27">
        <v>22502</v>
      </c>
      <c r="D15" s="214">
        <v>22874</v>
      </c>
    </row>
    <row r="16" ht="20.1" customHeight="1" spans="1:4">
      <c r="A16" s="470" t="s">
        <v>128</v>
      </c>
      <c r="B16" s="27">
        <v>36345</v>
      </c>
      <c r="C16" s="27">
        <v>17614</v>
      </c>
      <c r="D16" s="214">
        <v>18731</v>
      </c>
    </row>
    <row r="17" ht="20.1" customHeight="1" spans="1:4">
      <c r="A17" s="4" t="s">
        <v>131</v>
      </c>
      <c r="B17" s="212">
        <v>455903</v>
      </c>
      <c r="C17" s="212">
        <v>227265</v>
      </c>
      <c r="D17" s="129">
        <v>228638</v>
      </c>
    </row>
    <row r="18" spans="1:4">
      <c r="A18"/>
    </row>
    <row r="19" spans="1:4">
      <c r="A19" s="67" t="s">
        <v>250</v>
      </c>
      <c r="B19" s="67"/>
      <c r="C19" s="67"/>
      <c r="D19" s="67"/>
    </row>
  </sheetData>
  <mergeCells count="5">
    <mergeCell ref="A1:D1"/>
    <mergeCell ref="B4:D4"/>
    <mergeCell ref="A18:B18"/>
    <mergeCell ref="A19:D19"/>
    <mergeCell ref="A4:A5"/>
  </mergeCells>
  <printOptions horizontalCentered="1"/>
  <pageMargins left="0.393055555555556" right="0.393055555555556" top="0.393055555555556" bottom="0.393055555555556" header="0.5" footer="0.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G113"/>
  <sheetViews>
    <sheetView workbookViewId="0">
      <selection activeCell="H1" sqref="H1"/>
    </sheetView>
  </sheetViews>
  <sheetFormatPr defaultColWidth="9" defaultRowHeight="14.25" outlineLevelCol="6"/>
  <cols>
    <col min="1" max="1" width="12.625" style="2" customWidth="1"/>
    <col min="2" max="4" width="9" style="2"/>
    <col min="5" max="5" width="9.5" style="2" customWidth="1"/>
    <col min="6" max="6" width="10.25" style="2" customWidth="1"/>
    <col min="7" max="7" width="17.875" style="2" customWidth="1"/>
    <col min="8" max="8" width="12.625" customWidth="1"/>
    <col min="9" max="9" width="12.625"/>
    <col min="10" max="10" width="11.5"/>
  </cols>
  <sheetData>
    <row r="1" ht="18" customHeight="1" spans="1:7">
      <c r="A1" s="3" t="s">
        <v>29</v>
      </c>
      <c r="B1" s="3"/>
      <c r="C1" s="3"/>
      <c r="D1" s="3"/>
      <c r="E1" s="3"/>
      <c r="F1" s="3"/>
      <c r="G1" s="3"/>
    </row>
    <row r="2" ht="15" customHeight="1"/>
    <row r="3" ht="20.1" customHeight="1" spans="1:7">
      <c r="A3" s="496" t="s">
        <v>254</v>
      </c>
      <c r="B3" s="212" t="s">
        <v>255</v>
      </c>
      <c r="C3" s="212"/>
      <c r="D3" s="212"/>
      <c r="E3" s="212" t="s">
        <v>256</v>
      </c>
      <c r="F3" s="212"/>
      <c r="G3" s="129" t="s">
        <v>257</v>
      </c>
    </row>
    <row r="4" ht="20.1" customHeight="1" spans="1:7">
      <c r="A4" s="497"/>
      <c r="B4" s="212" t="s">
        <v>258</v>
      </c>
      <c r="C4" s="212" t="s">
        <v>252</v>
      </c>
      <c r="D4" s="212" t="s">
        <v>253</v>
      </c>
      <c r="E4" s="212" t="s">
        <v>252</v>
      </c>
      <c r="F4" s="212" t="s">
        <v>253</v>
      </c>
      <c r="G4" s="129" t="s">
        <v>259</v>
      </c>
    </row>
    <row r="5" ht="20.1" customHeight="1" spans="1:7">
      <c r="A5" s="430" t="s">
        <v>260</v>
      </c>
      <c r="B5" s="27">
        <v>2126</v>
      </c>
      <c r="C5" s="27">
        <v>1118</v>
      </c>
      <c r="D5" s="27">
        <v>1008</v>
      </c>
      <c r="E5" s="498">
        <v>52.6</v>
      </c>
      <c r="F5" s="498">
        <v>47.4</v>
      </c>
      <c r="G5" s="492">
        <v>0.47</v>
      </c>
    </row>
    <row r="6" ht="20.1" customHeight="1" spans="1:7">
      <c r="A6" s="430">
        <v>1</v>
      </c>
      <c r="B6" s="27">
        <v>2397</v>
      </c>
      <c r="C6" s="27">
        <v>1251</v>
      </c>
      <c r="D6" s="27">
        <v>1146</v>
      </c>
      <c r="E6" s="498">
        <v>52.2</v>
      </c>
      <c r="F6" s="498">
        <v>47.8</v>
      </c>
      <c r="G6" s="492">
        <v>0.53</v>
      </c>
    </row>
    <row r="7" ht="20.1" customHeight="1" spans="1:7">
      <c r="A7" s="430">
        <v>2</v>
      </c>
      <c r="B7" s="27">
        <v>2520</v>
      </c>
      <c r="C7" s="27">
        <v>1295</v>
      </c>
      <c r="D7" s="27">
        <v>1225</v>
      </c>
      <c r="E7" s="498">
        <v>51.4</v>
      </c>
      <c r="F7" s="498">
        <v>48.6</v>
      </c>
      <c r="G7" s="492">
        <v>0.55</v>
      </c>
    </row>
    <row r="8" ht="20.1" customHeight="1" spans="1:7">
      <c r="A8" s="430">
        <v>3</v>
      </c>
      <c r="B8" s="27">
        <v>2914</v>
      </c>
      <c r="C8" s="27">
        <v>1549</v>
      </c>
      <c r="D8" s="27">
        <v>1365</v>
      </c>
      <c r="E8" s="498">
        <v>53.2</v>
      </c>
      <c r="F8" s="498">
        <v>46.8</v>
      </c>
      <c r="G8" s="492">
        <v>0.64</v>
      </c>
    </row>
    <row r="9" ht="20.1" customHeight="1" spans="1:7">
      <c r="A9" s="430">
        <v>4</v>
      </c>
      <c r="B9" s="27">
        <v>3462</v>
      </c>
      <c r="C9" s="27">
        <v>1806</v>
      </c>
      <c r="D9" s="27">
        <v>1656</v>
      </c>
      <c r="E9" s="498">
        <v>52.2</v>
      </c>
      <c r="F9" s="498">
        <v>47.8</v>
      </c>
      <c r="G9" s="492">
        <v>0.76</v>
      </c>
    </row>
    <row r="10" ht="20.1" customHeight="1" spans="1:7">
      <c r="A10" s="430">
        <v>5</v>
      </c>
      <c r="B10" s="27">
        <v>3664</v>
      </c>
      <c r="C10" s="27">
        <v>1924</v>
      </c>
      <c r="D10" s="27">
        <v>1740</v>
      </c>
      <c r="E10" s="498">
        <v>52.5</v>
      </c>
      <c r="F10" s="498">
        <v>47.5</v>
      </c>
      <c r="G10" s="492">
        <v>0.8</v>
      </c>
    </row>
    <row r="11" ht="20.1" customHeight="1" spans="1:7">
      <c r="A11" s="430">
        <v>6</v>
      </c>
      <c r="B11" s="27">
        <v>4194</v>
      </c>
      <c r="C11" s="27">
        <v>2216</v>
      </c>
      <c r="D11" s="27">
        <v>1978</v>
      </c>
      <c r="E11" s="498">
        <v>52.8</v>
      </c>
      <c r="F11" s="498">
        <v>47.2</v>
      </c>
      <c r="G11" s="492">
        <v>0.92</v>
      </c>
    </row>
    <row r="12" ht="20.1" customHeight="1" spans="1:7">
      <c r="A12" s="430">
        <v>7</v>
      </c>
      <c r="B12" s="27">
        <v>4432</v>
      </c>
      <c r="C12" s="27">
        <v>2282</v>
      </c>
      <c r="D12" s="27">
        <v>2150</v>
      </c>
      <c r="E12" s="498">
        <v>51.5</v>
      </c>
      <c r="F12" s="498">
        <v>48.5</v>
      </c>
      <c r="G12" s="492">
        <v>0.97</v>
      </c>
    </row>
    <row r="13" ht="20.1" customHeight="1" spans="1:7">
      <c r="A13" s="430">
        <v>8</v>
      </c>
      <c r="B13" s="27">
        <v>3878</v>
      </c>
      <c r="C13" s="27">
        <v>1980</v>
      </c>
      <c r="D13" s="27">
        <v>1898</v>
      </c>
      <c r="E13" s="498">
        <v>51.1</v>
      </c>
      <c r="F13" s="498">
        <v>48.9</v>
      </c>
      <c r="G13" s="492">
        <v>0.85</v>
      </c>
    </row>
    <row r="14" ht="20.1" customHeight="1" spans="1:7">
      <c r="A14" s="430">
        <v>9</v>
      </c>
      <c r="B14" s="27">
        <v>3804</v>
      </c>
      <c r="C14" s="27">
        <v>2012</v>
      </c>
      <c r="D14" s="27">
        <v>1792</v>
      </c>
      <c r="E14" s="498">
        <v>52.9</v>
      </c>
      <c r="F14" s="498">
        <v>47.1</v>
      </c>
      <c r="G14" s="492">
        <v>0.83</v>
      </c>
    </row>
    <row r="15" ht="20.1" customHeight="1" spans="1:7">
      <c r="A15" s="430">
        <v>10</v>
      </c>
      <c r="B15" s="27">
        <v>3646</v>
      </c>
      <c r="C15" s="27">
        <v>1893</v>
      </c>
      <c r="D15" s="27">
        <v>1753</v>
      </c>
      <c r="E15" s="498">
        <v>51.9</v>
      </c>
      <c r="F15" s="498">
        <v>48.1</v>
      </c>
      <c r="G15" s="492">
        <v>0.8</v>
      </c>
    </row>
    <row r="16" ht="20.1" customHeight="1" spans="1:7">
      <c r="A16" s="430">
        <v>11</v>
      </c>
      <c r="B16" s="27">
        <v>3954</v>
      </c>
      <c r="C16" s="27">
        <v>2126</v>
      </c>
      <c r="D16" s="27">
        <v>1828</v>
      </c>
      <c r="E16" s="498">
        <v>53.8</v>
      </c>
      <c r="F16" s="498">
        <v>46.2</v>
      </c>
      <c r="G16" s="492">
        <v>0.87</v>
      </c>
    </row>
    <row r="17" ht="20.1" customHeight="1" spans="1:7">
      <c r="A17" s="430">
        <v>12</v>
      </c>
      <c r="B17" s="27">
        <v>3389</v>
      </c>
      <c r="C17" s="27">
        <v>1775</v>
      </c>
      <c r="D17" s="27">
        <v>1614</v>
      </c>
      <c r="E17" s="498">
        <v>52.4</v>
      </c>
      <c r="F17" s="498">
        <v>47.6</v>
      </c>
      <c r="G17" s="492">
        <v>0.74</v>
      </c>
    </row>
    <row r="18" ht="20.1" customHeight="1" spans="1:7">
      <c r="A18" s="430">
        <v>13</v>
      </c>
      <c r="B18" s="27">
        <v>3359</v>
      </c>
      <c r="C18" s="27">
        <v>1774</v>
      </c>
      <c r="D18" s="27">
        <v>1585</v>
      </c>
      <c r="E18" s="498">
        <v>52.8</v>
      </c>
      <c r="F18" s="498">
        <v>47.2</v>
      </c>
      <c r="G18" s="492">
        <v>0.74</v>
      </c>
    </row>
    <row r="19" ht="20.1" customHeight="1" spans="1:7">
      <c r="A19" s="430">
        <v>14</v>
      </c>
      <c r="B19" s="27">
        <v>3018</v>
      </c>
      <c r="C19" s="27">
        <v>1617</v>
      </c>
      <c r="D19" s="27">
        <v>1401</v>
      </c>
      <c r="E19" s="498">
        <v>53.6</v>
      </c>
      <c r="F19" s="498">
        <v>46.4</v>
      </c>
      <c r="G19" s="492">
        <v>0.66</v>
      </c>
    </row>
    <row r="20" ht="20.1" customHeight="1" spans="1:7">
      <c r="A20" s="430">
        <v>15</v>
      </c>
      <c r="B20" s="27">
        <v>3142</v>
      </c>
      <c r="C20" s="27">
        <v>1641</v>
      </c>
      <c r="D20" s="27">
        <v>1501</v>
      </c>
      <c r="E20" s="498">
        <v>52.2</v>
      </c>
      <c r="F20" s="498">
        <v>47.8</v>
      </c>
      <c r="G20" s="492">
        <v>0.69</v>
      </c>
    </row>
    <row r="21" ht="20.1" customHeight="1" spans="1:7">
      <c r="A21" s="430">
        <v>16</v>
      </c>
      <c r="B21" s="27">
        <v>3120</v>
      </c>
      <c r="C21" s="27">
        <v>1656</v>
      </c>
      <c r="D21" s="27">
        <v>1464</v>
      </c>
      <c r="E21" s="498">
        <v>53.1</v>
      </c>
      <c r="F21" s="498">
        <v>46.9</v>
      </c>
      <c r="G21" s="492">
        <v>0.68</v>
      </c>
    </row>
    <row r="22" ht="20.1" customHeight="1" spans="1:7">
      <c r="A22" s="430">
        <v>17</v>
      </c>
      <c r="B22" s="27">
        <v>2792</v>
      </c>
      <c r="C22" s="27">
        <v>1479</v>
      </c>
      <c r="D22" s="27">
        <v>1313</v>
      </c>
      <c r="E22" s="498">
        <v>53</v>
      </c>
      <c r="F22" s="498">
        <v>47</v>
      </c>
      <c r="G22" s="492">
        <v>0.61</v>
      </c>
    </row>
    <row r="23" ht="20.1" customHeight="1" spans="1:7">
      <c r="A23" s="430">
        <v>18</v>
      </c>
      <c r="B23" s="27">
        <v>2755</v>
      </c>
      <c r="C23" s="27">
        <v>1418</v>
      </c>
      <c r="D23" s="27">
        <v>1337</v>
      </c>
      <c r="E23" s="498">
        <v>51.5</v>
      </c>
      <c r="F23" s="498">
        <v>48.5</v>
      </c>
      <c r="G23" s="492">
        <v>0.6</v>
      </c>
    </row>
    <row r="24" ht="20.1" customHeight="1" spans="1:7">
      <c r="A24" s="430">
        <v>19</v>
      </c>
      <c r="B24" s="27">
        <v>2819</v>
      </c>
      <c r="C24" s="27">
        <v>1423</v>
      </c>
      <c r="D24" s="27">
        <v>1396</v>
      </c>
      <c r="E24" s="498">
        <v>50.5</v>
      </c>
      <c r="F24" s="498">
        <v>49.5</v>
      </c>
      <c r="G24" s="492">
        <v>0.62</v>
      </c>
    </row>
    <row r="25" ht="20.1" customHeight="1" spans="1:7">
      <c r="A25" s="430">
        <v>20</v>
      </c>
      <c r="B25" s="27">
        <v>2717</v>
      </c>
      <c r="C25" s="27">
        <v>1534</v>
      </c>
      <c r="D25" s="27">
        <v>1183</v>
      </c>
      <c r="E25" s="498">
        <v>56.5</v>
      </c>
      <c r="F25" s="498">
        <v>43.5</v>
      </c>
      <c r="G25" s="492">
        <v>0.6</v>
      </c>
    </row>
    <row r="26" ht="20.1" customHeight="1" spans="1:7">
      <c r="A26" s="430">
        <v>21</v>
      </c>
      <c r="B26" s="27">
        <v>2947</v>
      </c>
      <c r="C26" s="27">
        <v>1578</v>
      </c>
      <c r="D26" s="27">
        <v>1369</v>
      </c>
      <c r="E26" s="498">
        <v>53.5</v>
      </c>
      <c r="F26" s="498">
        <v>46.5</v>
      </c>
      <c r="G26" s="492">
        <v>0.65</v>
      </c>
    </row>
    <row r="27" ht="20.1" customHeight="1" spans="1:7">
      <c r="A27" s="430">
        <v>22</v>
      </c>
      <c r="B27" s="27">
        <v>3013</v>
      </c>
      <c r="C27" s="27">
        <v>1635</v>
      </c>
      <c r="D27" s="27">
        <v>1378</v>
      </c>
      <c r="E27" s="498">
        <v>54.3</v>
      </c>
      <c r="F27" s="498">
        <v>45.7</v>
      </c>
      <c r="G27" s="492">
        <v>0.66</v>
      </c>
    </row>
    <row r="28" ht="20.1" customHeight="1" spans="1:7">
      <c r="A28" s="430">
        <v>23</v>
      </c>
      <c r="B28" s="27">
        <v>3168</v>
      </c>
      <c r="C28" s="27">
        <v>1672</v>
      </c>
      <c r="D28" s="27">
        <v>1496</v>
      </c>
      <c r="E28" s="498">
        <v>52.8</v>
      </c>
      <c r="F28" s="498">
        <v>47.2</v>
      </c>
      <c r="G28" s="492">
        <v>0.69</v>
      </c>
    </row>
    <row r="29" ht="20.1" customHeight="1" spans="1:7">
      <c r="A29" s="430">
        <v>24</v>
      </c>
      <c r="B29" s="27">
        <v>3076</v>
      </c>
      <c r="C29" s="27">
        <v>1661</v>
      </c>
      <c r="D29" s="27">
        <v>1415</v>
      </c>
      <c r="E29" s="498">
        <v>54</v>
      </c>
      <c r="F29" s="498">
        <v>46</v>
      </c>
      <c r="G29" s="492">
        <v>0.67</v>
      </c>
    </row>
    <row r="30" ht="20.1" customHeight="1" spans="1:7">
      <c r="A30" s="430">
        <v>25</v>
      </c>
      <c r="B30" s="27">
        <v>3338</v>
      </c>
      <c r="C30" s="27">
        <v>1799</v>
      </c>
      <c r="D30" s="27">
        <v>1539</v>
      </c>
      <c r="E30" s="498">
        <v>53.9</v>
      </c>
      <c r="F30" s="498">
        <v>46.1</v>
      </c>
      <c r="G30" s="492">
        <v>0.73</v>
      </c>
    </row>
    <row r="31" ht="20.1" customHeight="1" spans="1:7">
      <c r="A31" s="430">
        <v>26</v>
      </c>
      <c r="B31" s="27">
        <v>3335</v>
      </c>
      <c r="C31" s="27">
        <v>1819</v>
      </c>
      <c r="D31" s="27">
        <v>1516</v>
      </c>
      <c r="E31" s="498">
        <v>54.5</v>
      </c>
      <c r="F31" s="498">
        <v>45.5</v>
      </c>
      <c r="G31" s="492">
        <v>0.73</v>
      </c>
    </row>
    <row r="32" ht="20.1" customHeight="1" spans="1:7">
      <c r="A32" s="430">
        <v>27</v>
      </c>
      <c r="B32" s="27">
        <v>3851</v>
      </c>
      <c r="C32" s="27">
        <v>2073</v>
      </c>
      <c r="D32" s="27">
        <v>1778</v>
      </c>
      <c r="E32" s="498">
        <v>53.8</v>
      </c>
      <c r="F32" s="498">
        <v>46.2</v>
      </c>
      <c r="G32" s="492">
        <v>0.84</v>
      </c>
    </row>
    <row r="33" ht="20.1" customHeight="1" spans="1:7">
      <c r="A33" s="430">
        <v>28</v>
      </c>
      <c r="B33" s="27">
        <v>4461</v>
      </c>
      <c r="C33" s="27">
        <v>2368</v>
      </c>
      <c r="D33" s="27">
        <v>2093</v>
      </c>
      <c r="E33" s="498">
        <v>53.1</v>
      </c>
      <c r="F33" s="498">
        <v>46.9</v>
      </c>
      <c r="G33" s="492">
        <v>0.98</v>
      </c>
    </row>
    <row r="34" ht="20.1" customHeight="1" spans="1:7">
      <c r="A34" s="430">
        <v>29</v>
      </c>
      <c r="B34" s="27">
        <v>5470</v>
      </c>
      <c r="C34" s="27">
        <v>2881</v>
      </c>
      <c r="D34" s="27">
        <v>2589</v>
      </c>
      <c r="E34" s="498">
        <v>52.7</v>
      </c>
      <c r="F34" s="498">
        <v>47.3</v>
      </c>
      <c r="G34" s="492">
        <v>1.2</v>
      </c>
    </row>
    <row r="35" ht="20.1" customHeight="1" spans="1:7">
      <c r="A35" s="430">
        <v>30</v>
      </c>
      <c r="B35" s="27">
        <v>5831</v>
      </c>
      <c r="C35" s="27">
        <v>3011</v>
      </c>
      <c r="D35" s="27">
        <v>2820</v>
      </c>
      <c r="E35" s="498">
        <v>51.6</v>
      </c>
      <c r="F35" s="498">
        <v>48.4</v>
      </c>
      <c r="G35" s="492">
        <v>1.28</v>
      </c>
    </row>
    <row r="36" ht="20.1" customHeight="1" spans="1:7">
      <c r="A36" s="430">
        <v>31</v>
      </c>
      <c r="B36" s="27">
        <v>5599</v>
      </c>
      <c r="C36" s="27">
        <v>2807</v>
      </c>
      <c r="D36" s="27">
        <v>2792</v>
      </c>
      <c r="E36" s="498">
        <v>50.1</v>
      </c>
      <c r="F36" s="498">
        <v>49.9</v>
      </c>
      <c r="G36" s="492">
        <v>1.23</v>
      </c>
    </row>
    <row r="37" ht="20.1" customHeight="1" spans="1:7">
      <c r="A37" s="430">
        <v>32</v>
      </c>
      <c r="B37" s="27">
        <v>5848</v>
      </c>
      <c r="C37" s="27">
        <v>2946</v>
      </c>
      <c r="D37" s="27">
        <v>2902</v>
      </c>
      <c r="E37" s="498">
        <v>50.4</v>
      </c>
      <c r="F37" s="498">
        <v>49.6</v>
      </c>
      <c r="G37" s="492">
        <v>1.28</v>
      </c>
    </row>
    <row r="38" ht="20.1" customHeight="1" spans="1:7">
      <c r="A38" s="430">
        <v>33</v>
      </c>
      <c r="B38" s="27">
        <v>6783</v>
      </c>
      <c r="C38" s="27">
        <v>3483</v>
      </c>
      <c r="D38" s="27">
        <v>3300</v>
      </c>
      <c r="E38" s="498">
        <v>51.3</v>
      </c>
      <c r="F38" s="498">
        <v>48.7</v>
      </c>
      <c r="G38" s="492">
        <v>1.49</v>
      </c>
    </row>
    <row r="39" ht="20.1" customHeight="1" spans="1:7">
      <c r="A39" s="430">
        <v>34</v>
      </c>
      <c r="B39" s="27">
        <v>7371</v>
      </c>
      <c r="C39" s="27">
        <v>3687</v>
      </c>
      <c r="D39" s="27">
        <v>3684</v>
      </c>
      <c r="E39" s="498">
        <v>50</v>
      </c>
      <c r="F39" s="498">
        <v>50</v>
      </c>
      <c r="G39" s="492">
        <v>1.62</v>
      </c>
    </row>
    <row r="40" ht="20.1" customHeight="1" spans="1:7">
      <c r="A40" s="430">
        <v>35</v>
      </c>
      <c r="B40" s="27">
        <v>7286</v>
      </c>
      <c r="C40" s="27">
        <v>3793</v>
      </c>
      <c r="D40" s="27">
        <v>3493</v>
      </c>
      <c r="E40" s="498">
        <v>52.1</v>
      </c>
      <c r="F40" s="498">
        <v>47.9</v>
      </c>
      <c r="G40" s="492">
        <v>1.6</v>
      </c>
    </row>
    <row r="41" ht="20.1" customHeight="1" spans="1:7">
      <c r="A41" s="430">
        <v>36</v>
      </c>
      <c r="B41" s="27">
        <v>7558</v>
      </c>
      <c r="C41" s="27">
        <v>3862</v>
      </c>
      <c r="D41" s="27">
        <v>3696</v>
      </c>
      <c r="E41" s="498">
        <v>51.1</v>
      </c>
      <c r="F41" s="498">
        <v>48.9</v>
      </c>
      <c r="G41" s="492">
        <v>1.66</v>
      </c>
    </row>
    <row r="42" ht="20.1" customHeight="1" spans="1:7">
      <c r="A42" s="430">
        <v>37</v>
      </c>
      <c r="B42" s="27">
        <v>7095</v>
      </c>
      <c r="C42" s="27">
        <v>3748</v>
      </c>
      <c r="D42" s="27">
        <v>3347</v>
      </c>
      <c r="E42" s="498">
        <v>52.8</v>
      </c>
      <c r="F42" s="498">
        <v>47.2</v>
      </c>
      <c r="G42" s="492">
        <v>1.56</v>
      </c>
    </row>
    <row r="43" ht="20.1" customHeight="1" spans="1:7">
      <c r="A43" s="430">
        <v>38</v>
      </c>
      <c r="B43" s="27">
        <v>6271</v>
      </c>
      <c r="C43" s="27">
        <v>3245</v>
      </c>
      <c r="D43" s="27">
        <v>3026</v>
      </c>
      <c r="E43" s="498">
        <v>51.7</v>
      </c>
      <c r="F43" s="498">
        <v>48.3</v>
      </c>
      <c r="G43" s="492">
        <v>1.38</v>
      </c>
    </row>
    <row r="44" ht="20.1" customHeight="1" spans="1:7">
      <c r="A44" s="430">
        <v>39</v>
      </c>
      <c r="B44" s="27">
        <v>6252</v>
      </c>
      <c r="C44" s="27">
        <v>3258</v>
      </c>
      <c r="D44" s="27">
        <v>2994</v>
      </c>
      <c r="E44" s="498">
        <v>52.1</v>
      </c>
      <c r="F44" s="498">
        <v>47.9</v>
      </c>
      <c r="G44" s="492">
        <v>1.37</v>
      </c>
    </row>
    <row r="45" ht="20.1" customHeight="1" spans="1:7">
      <c r="A45" s="430">
        <v>40</v>
      </c>
      <c r="B45" s="27">
        <v>6847</v>
      </c>
      <c r="C45" s="27">
        <v>3519</v>
      </c>
      <c r="D45" s="27">
        <v>3328</v>
      </c>
      <c r="E45" s="498">
        <v>51.4</v>
      </c>
      <c r="F45" s="498">
        <v>48.6</v>
      </c>
      <c r="G45" s="492">
        <v>1.5</v>
      </c>
    </row>
    <row r="46" ht="20.1" customHeight="1" spans="1:7">
      <c r="A46" s="430">
        <v>41</v>
      </c>
      <c r="B46" s="27">
        <v>7662</v>
      </c>
      <c r="C46" s="27">
        <v>3958</v>
      </c>
      <c r="D46" s="27">
        <v>3704</v>
      </c>
      <c r="E46" s="498">
        <v>51.7</v>
      </c>
      <c r="F46" s="498">
        <v>48.3</v>
      </c>
      <c r="G46" s="492">
        <v>1.68</v>
      </c>
    </row>
    <row r="47" ht="20.1" customHeight="1" spans="1:7">
      <c r="A47" s="430">
        <v>42</v>
      </c>
      <c r="B47" s="27">
        <v>6157</v>
      </c>
      <c r="C47" s="27">
        <v>3146</v>
      </c>
      <c r="D47" s="27">
        <v>3011</v>
      </c>
      <c r="E47" s="498">
        <v>51.1</v>
      </c>
      <c r="F47" s="498">
        <v>48.9</v>
      </c>
      <c r="G47" s="492">
        <v>1.35</v>
      </c>
    </row>
    <row r="48" ht="20.1" customHeight="1" spans="1:7">
      <c r="A48" s="430">
        <v>43</v>
      </c>
      <c r="B48" s="27">
        <v>5740</v>
      </c>
      <c r="C48" s="27">
        <v>2879</v>
      </c>
      <c r="D48" s="27">
        <v>2861</v>
      </c>
      <c r="E48" s="498">
        <v>50.2</v>
      </c>
      <c r="F48" s="498">
        <v>49.8</v>
      </c>
      <c r="G48" s="492">
        <v>1.26</v>
      </c>
    </row>
    <row r="49" ht="20.1" customHeight="1" spans="1:7">
      <c r="A49" s="430">
        <v>44</v>
      </c>
      <c r="B49" s="27">
        <v>6681</v>
      </c>
      <c r="C49" s="27">
        <v>3317</v>
      </c>
      <c r="D49" s="27">
        <v>3364</v>
      </c>
      <c r="E49" s="498">
        <v>49.6</v>
      </c>
      <c r="F49" s="498">
        <v>50.4</v>
      </c>
      <c r="G49" s="492">
        <v>1.47</v>
      </c>
    </row>
    <row r="50" ht="20.1" customHeight="1" spans="1:7">
      <c r="A50" s="430">
        <v>45</v>
      </c>
      <c r="B50" s="27">
        <v>6369</v>
      </c>
      <c r="C50" s="27">
        <v>3156</v>
      </c>
      <c r="D50" s="27">
        <v>3213</v>
      </c>
      <c r="E50" s="498">
        <v>49.6</v>
      </c>
      <c r="F50" s="498">
        <v>50.4</v>
      </c>
      <c r="G50" s="492">
        <v>1.4</v>
      </c>
    </row>
    <row r="51" ht="20.1" customHeight="1" spans="1:7">
      <c r="A51" s="430">
        <v>46</v>
      </c>
      <c r="B51" s="27">
        <v>7046</v>
      </c>
      <c r="C51" s="27">
        <v>3499</v>
      </c>
      <c r="D51" s="27">
        <v>3547</v>
      </c>
      <c r="E51" s="498">
        <v>49.7</v>
      </c>
      <c r="F51" s="498">
        <v>50.3</v>
      </c>
      <c r="G51" s="492">
        <v>1.55</v>
      </c>
    </row>
    <row r="52" ht="20.1" customHeight="1" spans="1:7">
      <c r="A52" s="430">
        <v>47</v>
      </c>
      <c r="B52" s="27">
        <v>6439</v>
      </c>
      <c r="C52" s="27">
        <v>3166</v>
      </c>
      <c r="D52" s="27">
        <v>3273</v>
      </c>
      <c r="E52" s="498">
        <v>49.2</v>
      </c>
      <c r="F52" s="498">
        <v>50.8</v>
      </c>
      <c r="G52" s="492">
        <v>1.41</v>
      </c>
    </row>
    <row r="53" ht="20.1" customHeight="1" spans="1:7">
      <c r="A53" s="430">
        <v>48</v>
      </c>
      <c r="B53" s="27">
        <v>6676</v>
      </c>
      <c r="C53" s="27">
        <v>3327</v>
      </c>
      <c r="D53" s="27">
        <v>3349</v>
      </c>
      <c r="E53" s="498">
        <v>49.8</v>
      </c>
      <c r="F53" s="498">
        <v>50.2</v>
      </c>
      <c r="G53" s="492">
        <v>1.46</v>
      </c>
    </row>
    <row r="54" ht="20.1" customHeight="1" spans="1:7">
      <c r="A54" s="430">
        <v>49</v>
      </c>
      <c r="B54" s="27">
        <v>5696</v>
      </c>
      <c r="C54" s="27">
        <v>2912</v>
      </c>
      <c r="D54" s="27">
        <v>2784</v>
      </c>
      <c r="E54" s="498">
        <v>51.1</v>
      </c>
      <c r="F54" s="498">
        <v>48.9</v>
      </c>
      <c r="G54" s="492">
        <v>1.25</v>
      </c>
    </row>
    <row r="55" ht="20.1" customHeight="1" spans="1:7">
      <c r="A55" s="430">
        <v>50</v>
      </c>
      <c r="B55" s="27">
        <v>6385</v>
      </c>
      <c r="C55" s="27">
        <v>3226</v>
      </c>
      <c r="D55" s="27">
        <v>3159</v>
      </c>
      <c r="E55" s="498">
        <v>50.5</v>
      </c>
      <c r="F55" s="498">
        <v>49.5</v>
      </c>
      <c r="G55" s="492">
        <v>1.4</v>
      </c>
    </row>
    <row r="56" ht="20.1" customHeight="1" spans="1:7">
      <c r="A56" s="430">
        <v>51</v>
      </c>
      <c r="B56" s="27">
        <v>7288</v>
      </c>
      <c r="C56" s="27">
        <v>3687</v>
      </c>
      <c r="D56" s="27">
        <v>3601</v>
      </c>
      <c r="E56" s="498">
        <v>50.6</v>
      </c>
      <c r="F56" s="498">
        <v>49.4</v>
      </c>
      <c r="G56" s="492">
        <v>1.6</v>
      </c>
    </row>
    <row r="57" ht="20.1" customHeight="1" spans="1:7">
      <c r="A57" s="430">
        <v>52</v>
      </c>
      <c r="B57" s="27">
        <v>7952</v>
      </c>
      <c r="C57" s="27">
        <v>4018</v>
      </c>
      <c r="D57" s="27">
        <v>3934</v>
      </c>
      <c r="E57" s="498">
        <v>50.5</v>
      </c>
      <c r="F57" s="498">
        <v>49.5</v>
      </c>
      <c r="G57" s="492">
        <v>1.74</v>
      </c>
    </row>
    <row r="58" ht="20.1" customHeight="1" spans="1:7">
      <c r="A58" s="430">
        <v>53</v>
      </c>
      <c r="B58" s="27">
        <v>9119</v>
      </c>
      <c r="C58" s="27">
        <v>4589</v>
      </c>
      <c r="D58" s="27">
        <v>4530</v>
      </c>
      <c r="E58" s="498">
        <v>50.3</v>
      </c>
      <c r="F58" s="498">
        <v>49.7</v>
      </c>
      <c r="G58" s="492">
        <v>2</v>
      </c>
    </row>
    <row r="59" ht="20.1" customHeight="1" spans="1:7">
      <c r="A59" s="430">
        <v>54</v>
      </c>
      <c r="B59" s="27">
        <v>9306</v>
      </c>
      <c r="C59" s="27">
        <v>4676</v>
      </c>
      <c r="D59" s="27">
        <v>4630</v>
      </c>
      <c r="E59" s="498">
        <v>50.2</v>
      </c>
      <c r="F59" s="498">
        <v>49.8</v>
      </c>
      <c r="G59" s="492">
        <v>2.04</v>
      </c>
    </row>
    <row r="60" ht="20.1" customHeight="1" spans="1:7">
      <c r="A60" s="430">
        <v>55</v>
      </c>
      <c r="B60" s="27">
        <v>9452</v>
      </c>
      <c r="C60" s="27">
        <v>4740</v>
      </c>
      <c r="D60" s="27">
        <v>4712</v>
      </c>
      <c r="E60" s="498">
        <v>50.1</v>
      </c>
      <c r="F60" s="498">
        <v>49.9</v>
      </c>
      <c r="G60" s="492">
        <v>2.07</v>
      </c>
    </row>
    <row r="61" ht="20.1" customHeight="1" spans="1:7">
      <c r="A61" s="430">
        <v>56</v>
      </c>
      <c r="B61" s="27">
        <v>5869</v>
      </c>
      <c r="C61" s="27">
        <v>2999</v>
      </c>
      <c r="D61" s="27">
        <v>2870</v>
      </c>
      <c r="E61" s="498">
        <v>51.1</v>
      </c>
      <c r="F61" s="498">
        <v>48.9</v>
      </c>
      <c r="G61" s="492">
        <v>1.29</v>
      </c>
    </row>
    <row r="62" ht="20.1" customHeight="1" spans="1:7">
      <c r="A62" s="430">
        <v>57</v>
      </c>
      <c r="B62" s="27">
        <v>6388</v>
      </c>
      <c r="C62" s="27">
        <v>3353</v>
      </c>
      <c r="D62" s="27">
        <v>3035</v>
      </c>
      <c r="E62" s="498">
        <v>52.5</v>
      </c>
      <c r="F62" s="498">
        <v>47.5</v>
      </c>
      <c r="G62" s="492">
        <v>1.4</v>
      </c>
    </row>
    <row r="63" ht="20.1" customHeight="1" spans="1:7">
      <c r="A63" s="430">
        <v>58</v>
      </c>
      <c r="B63" s="27">
        <v>6894</v>
      </c>
      <c r="C63" s="27">
        <v>3620</v>
      </c>
      <c r="D63" s="27">
        <v>3274</v>
      </c>
      <c r="E63" s="498">
        <v>52.5</v>
      </c>
      <c r="F63" s="498">
        <v>47.5</v>
      </c>
      <c r="G63" s="492">
        <v>1.51</v>
      </c>
    </row>
    <row r="64" ht="20.1" customHeight="1" spans="1:7">
      <c r="A64" s="430">
        <v>59</v>
      </c>
      <c r="B64" s="27">
        <v>8721</v>
      </c>
      <c r="C64" s="27">
        <v>4466</v>
      </c>
      <c r="D64" s="27">
        <v>4255</v>
      </c>
      <c r="E64" s="498">
        <v>51.2</v>
      </c>
      <c r="F64" s="498">
        <v>48.8</v>
      </c>
      <c r="G64" s="492">
        <v>1.91</v>
      </c>
    </row>
    <row r="65" ht="20.1" customHeight="1" spans="1:7">
      <c r="A65" s="430">
        <v>60</v>
      </c>
      <c r="B65" s="27">
        <v>11481</v>
      </c>
      <c r="C65" s="27">
        <v>5841</v>
      </c>
      <c r="D65" s="27">
        <v>5640</v>
      </c>
      <c r="E65" s="498">
        <v>50.9</v>
      </c>
      <c r="F65" s="498">
        <v>49.1</v>
      </c>
      <c r="G65" s="492">
        <v>2.52</v>
      </c>
    </row>
    <row r="66" ht="20.1" customHeight="1" spans="1:7">
      <c r="A66" s="430">
        <v>61</v>
      </c>
      <c r="B66" s="27">
        <v>8700</v>
      </c>
      <c r="C66" s="27">
        <v>4296</v>
      </c>
      <c r="D66" s="27">
        <v>4404</v>
      </c>
      <c r="E66" s="498">
        <v>49.4</v>
      </c>
      <c r="F66" s="498">
        <v>50.6</v>
      </c>
      <c r="G66" s="492">
        <v>1.91</v>
      </c>
    </row>
    <row r="67" ht="20.1" customHeight="1" spans="1:7">
      <c r="A67" s="430">
        <v>62</v>
      </c>
      <c r="B67" s="27">
        <v>5206</v>
      </c>
      <c r="C67" s="27">
        <v>2574</v>
      </c>
      <c r="D67" s="27">
        <v>2632</v>
      </c>
      <c r="E67" s="498">
        <v>49.4</v>
      </c>
      <c r="F67" s="498">
        <v>50.6</v>
      </c>
      <c r="G67" s="492">
        <v>1.14</v>
      </c>
    </row>
    <row r="68" ht="20.1" customHeight="1" spans="1:7">
      <c r="A68" s="430">
        <v>63</v>
      </c>
      <c r="B68" s="27">
        <v>6008</v>
      </c>
      <c r="C68" s="27">
        <v>2889</v>
      </c>
      <c r="D68" s="27">
        <v>3119</v>
      </c>
      <c r="E68" s="498">
        <v>48.1</v>
      </c>
      <c r="F68" s="498">
        <v>51.9</v>
      </c>
      <c r="G68" s="492">
        <v>1.32</v>
      </c>
    </row>
    <row r="69" ht="20.1" customHeight="1" spans="1:7">
      <c r="A69" s="430">
        <v>64</v>
      </c>
      <c r="B69" s="27">
        <v>6790</v>
      </c>
      <c r="C69" s="27">
        <v>3191</v>
      </c>
      <c r="D69" s="27">
        <v>3599</v>
      </c>
      <c r="E69" s="498">
        <v>47</v>
      </c>
      <c r="F69" s="498">
        <v>53</v>
      </c>
      <c r="G69" s="492">
        <v>1.49</v>
      </c>
    </row>
    <row r="70" ht="20.1" customHeight="1" spans="1:7">
      <c r="A70" s="430">
        <v>65</v>
      </c>
      <c r="B70" s="27">
        <v>8037</v>
      </c>
      <c r="C70" s="27">
        <v>3882</v>
      </c>
      <c r="D70" s="27">
        <v>4155</v>
      </c>
      <c r="E70" s="498">
        <v>48.3</v>
      </c>
      <c r="F70" s="498">
        <v>51.7</v>
      </c>
      <c r="G70" s="492">
        <v>1.76</v>
      </c>
    </row>
    <row r="71" ht="20.1" customHeight="1" spans="1:7">
      <c r="A71" s="430">
        <v>66</v>
      </c>
      <c r="B71" s="27">
        <v>8472</v>
      </c>
      <c r="C71" s="27">
        <v>3989</v>
      </c>
      <c r="D71" s="27">
        <v>4483</v>
      </c>
      <c r="E71" s="498">
        <v>47.1</v>
      </c>
      <c r="F71" s="498">
        <v>52.9</v>
      </c>
      <c r="G71" s="492">
        <v>1.86</v>
      </c>
    </row>
    <row r="72" ht="20.1" customHeight="1" spans="1:7">
      <c r="A72" s="430">
        <v>67</v>
      </c>
      <c r="B72" s="27">
        <v>7780</v>
      </c>
      <c r="C72" s="27">
        <v>3697</v>
      </c>
      <c r="D72" s="27">
        <v>4083</v>
      </c>
      <c r="E72" s="498">
        <v>47.5</v>
      </c>
      <c r="F72" s="498">
        <v>52.5</v>
      </c>
      <c r="G72" s="492">
        <v>1.71</v>
      </c>
    </row>
    <row r="73" ht="20.1" customHeight="1" spans="1:7">
      <c r="A73" s="430">
        <v>68</v>
      </c>
      <c r="B73" s="27">
        <v>7023</v>
      </c>
      <c r="C73" s="27">
        <v>3321</v>
      </c>
      <c r="D73" s="27">
        <v>3702</v>
      </c>
      <c r="E73" s="498">
        <v>47.3</v>
      </c>
      <c r="F73" s="498">
        <v>52.7</v>
      </c>
      <c r="G73" s="492">
        <v>1.54</v>
      </c>
    </row>
    <row r="74" ht="20.1" customHeight="1" spans="1:7">
      <c r="A74" s="430">
        <v>69</v>
      </c>
      <c r="B74" s="27">
        <v>7972</v>
      </c>
      <c r="C74" s="27">
        <v>3628</v>
      </c>
      <c r="D74" s="27">
        <v>4344</v>
      </c>
      <c r="E74" s="498">
        <v>45.5</v>
      </c>
      <c r="F74" s="498">
        <v>54.5</v>
      </c>
      <c r="G74" s="492">
        <v>1.75</v>
      </c>
    </row>
    <row r="75" ht="20.1" customHeight="1" spans="1:7">
      <c r="A75" s="430">
        <v>70</v>
      </c>
      <c r="B75" s="27">
        <v>7207</v>
      </c>
      <c r="C75" s="27">
        <v>3385</v>
      </c>
      <c r="D75" s="27">
        <v>3822</v>
      </c>
      <c r="E75" s="498">
        <v>47</v>
      </c>
      <c r="F75" s="498">
        <v>53</v>
      </c>
      <c r="G75" s="492">
        <v>1.58</v>
      </c>
    </row>
    <row r="76" ht="20.1" customHeight="1" spans="1:7">
      <c r="A76" s="430">
        <v>71</v>
      </c>
      <c r="B76" s="27">
        <v>6609</v>
      </c>
      <c r="C76" s="27">
        <v>3154</v>
      </c>
      <c r="D76" s="27">
        <v>3455</v>
      </c>
      <c r="E76" s="498">
        <v>47.7</v>
      </c>
      <c r="F76" s="498">
        <v>52.3</v>
      </c>
      <c r="G76" s="492">
        <v>1.45</v>
      </c>
    </row>
    <row r="77" ht="20.1" customHeight="1" spans="1:7">
      <c r="A77" s="430">
        <v>72</v>
      </c>
      <c r="B77" s="27">
        <v>5681</v>
      </c>
      <c r="C77" s="27">
        <v>2719</v>
      </c>
      <c r="D77" s="27">
        <v>2962</v>
      </c>
      <c r="E77" s="498">
        <v>47.9</v>
      </c>
      <c r="F77" s="498">
        <v>52.1</v>
      </c>
      <c r="G77" s="492">
        <v>1.25</v>
      </c>
    </row>
    <row r="78" ht="20.1" customHeight="1" spans="1:7">
      <c r="A78" s="430">
        <v>73</v>
      </c>
      <c r="B78" s="27">
        <v>5418</v>
      </c>
      <c r="C78" s="27">
        <v>2514</v>
      </c>
      <c r="D78" s="27">
        <v>2904</v>
      </c>
      <c r="E78" s="498">
        <v>46.4</v>
      </c>
      <c r="F78" s="498">
        <v>53.6</v>
      </c>
      <c r="G78" s="492">
        <v>1.19</v>
      </c>
    </row>
    <row r="79" ht="20.1" customHeight="1" spans="1:7">
      <c r="A79" s="430">
        <v>74</v>
      </c>
      <c r="B79" s="27">
        <v>5185</v>
      </c>
      <c r="C79" s="27">
        <v>2512</v>
      </c>
      <c r="D79" s="27">
        <v>2673</v>
      </c>
      <c r="E79" s="498">
        <v>48.4</v>
      </c>
      <c r="F79" s="498">
        <v>51.6</v>
      </c>
      <c r="G79" s="492">
        <v>1.14</v>
      </c>
    </row>
    <row r="80" ht="20.1" customHeight="1" spans="1:7">
      <c r="A80" s="430">
        <v>75</v>
      </c>
      <c r="B80" s="27">
        <v>4424</v>
      </c>
      <c r="C80" s="27">
        <v>2090</v>
      </c>
      <c r="D80" s="27">
        <v>2334</v>
      </c>
      <c r="E80" s="498">
        <v>47.2</v>
      </c>
      <c r="F80" s="498">
        <v>52.8</v>
      </c>
      <c r="G80" s="492">
        <v>0.97</v>
      </c>
    </row>
    <row r="81" ht="20.1" customHeight="1" spans="1:7">
      <c r="A81" s="430">
        <v>76</v>
      </c>
      <c r="B81" s="27">
        <v>4060</v>
      </c>
      <c r="C81" s="27">
        <v>1857</v>
      </c>
      <c r="D81" s="27">
        <v>2203</v>
      </c>
      <c r="E81" s="498">
        <v>45.7</v>
      </c>
      <c r="F81" s="498">
        <v>54.3</v>
      </c>
      <c r="G81" s="492">
        <v>0.89</v>
      </c>
    </row>
    <row r="82" ht="20.1" customHeight="1" spans="1:7">
      <c r="A82" s="430">
        <v>77</v>
      </c>
      <c r="B82" s="27">
        <v>3425</v>
      </c>
      <c r="C82" s="27">
        <v>1513</v>
      </c>
      <c r="D82" s="27">
        <v>1912</v>
      </c>
      <c r="E82" s="498">
        <v>44.2</v>
      </c>
      <c r="F82" s="498">
        <v>55.8</v>
      </c>
      <c r="G82" s="492">
        <v>0.75</v>
      </c>
    </row>
    <row r="83" ht="20.1" customHeight="1" spans="1:7">
      <c r="A83" s="430">
        <v>78</v>
      </c>
      <c r="B83" s="27">
        <v>2693</v>
      </c>
      <c r="C83" s="27">
        <v>1146</v>
      </c>
      <c r="D83" s="27">
        <v>1547</v>
      </c>
      <c r="E83" s="498">
        <v>42.6</v>
      </c>
      <c r="F83" s="498">
        <v>57.4</v>
      </c>
      <c r="G83" s="492">
        <v>0.59</v>
      </c>
    </row>
    <row r="84" ht="20.1" customHeight="1" spans="1:7">
      <c r="A84" s="430">
        <v>79</v>
      </c>
      <c r="B84" s="27">
        <v>2481</v>
      </c>
      <c r="C84" s="27">
        <v>1012</v>
      </c>
      <c r="D84" s="27">
        <v>1469</v>
      </c>
      <c r="E84" s="498">
        <v>40.8</v>
      </c>
      <c r="F84" s="498">
        <v>59.2</v>
      </c>
      <c r="G84" s="492">
        <v>0.54</v>
      </c>
    </row>
    <row r="85" ht="20.1" customHeight="1" spans="1:7">
      <c r="A85" s="430">
        <v>80</v>
      </c>
      <c r="B85" s="27">
        <v>2345</v>
      </c>
      <c r="C85" s="27">
        <v>835</v>
      </c>
      <c r="D85" s="27">
        <v>1510</v>
      </c>
      <c r="E85" s="498">
        <v>35.6</v>
      </c>
      <c r="F85" s="498">
        <v>64.4</v>
      </c>
      <c r="G85" s="492">
        <v>0.51</v>
      </c>
    </row>
    <row r="86" ht="20.1" customHeight="1" spans="1:7">
      <c r="A86" s="430">
        <v>81</v>
      </c>
      <c r="B86" s="27">
        <v>2487</v>
      </c>
      <c r="C86" s="27">
        <v>920</v>
      </c>
      <c r="D86" s="27">
        <v>1567</v>
      </c>
      <c r="E86" s="498">
        <v>37</v>
      </c>
      <c r="F86" s="498">
        <v>63</v>
      </c>
      <c r="G86" s="492">
        <v>0.55</v>
      </c>
    </row>
    <row r="87" ht="20.1" customHeight="1" spans="1:7">
      <c r="A87" s="430">
        <v>82</v>
      </c>
      <c r="B87" s="27">
        <v>2925</v>
      </c>
      <c r="C87" s="27">
        <v>1154</v>
      </c>
      <c r="D87" s="27">
        <v>1771</v>
      </c>
      <c r="E87" s="498">
        <v>39.5</v>
      </c>
      <c r="F87" s="498">
        <v>60.5</v>
      </c>
      <c r="G87" s="492">
        <v>0.64</v>
      </c>
    </row>
    <row r="88" ht="20.1" customHeight="1" spans="1:7">
      <c r="A88" s="430">
        <v>83</v>
      </c>
      <c r="B88" s="27">
        <v>2635</v>
      </c>
      <c r="C88" s="27">
        <v>1118</v>
      </c>
      <c r="D88" s="27">
        <v>1517</v>
      </c>
      <c r="E88" s="498">
        <v>42.4</v>
      </c>
      <c r="F88" s="498">
        <v>57.6</v>
      </c>
      <c r="G88" s="492">
        <v>0.58</v>
      </c>
    </row>
    <row r="89" ht="20.1" customHeight="1" spans="1:7">
      <c r="A89" s="430">
        <v>84</v>
      </c>
      <c r="B89" s="27">
        <v>1994</v>
      </c>
      <c r="C89" s="27">
        <v>804</v>
      </c>
      <c r="D89" s="27">
        <v>1190</v>
      </c>
      <c r="E89" s="498">
        <v>40.3</v>
      </c>
      <c r="F89" s="498">
        <v>59.7</v>
      </c>
      <c r="G89" s="492">
        <v>0.44</v>
      </c>
    </row>
    <row r="90" ht="20.1" customHeight="1" spans="1:7">
      <c r="A90" s="430">
        <v>85</v>
      </c>
      <c r="B90" s="27">
        <v>2092</v>
      </c>
      <c r="C90" s="27">
        <v>858</v>
      </c>
      <c r="D90" s="27">
        <v>1234</v>
      </c>
      <c r="E90" s="498">
        <v>41</v>
      </c>
      <c r="F90" s="498">
        <v>59</v>
      </c>
      <c r="G90" s="492">
        <v>0.46</v>
      </c>
    </row>
    <row r="91" ht="20.1" customHeight="1" spans="1:7">
      <c r="A91" s="430">
        <v>86</v>
      </c>
      <c r="B91" s="27">
        <v>1663</v>
      </c>
      <c r="C91" s="27">
        <v>675</v>
      </c>
      <c r="D91" s="27">
        <v>988</v>
      </c>
      <c r="E91" s="498">
        <v>40.6</v>
      </c>
      <c r="F91" s="498">
        <v>59.4</v>
      </c>
      <c r="G91" s="492">
        <v>0.36</v>
      </c>
    </row>
    <row r="92" ht="20.1" customHeight="1" spans="1:7">
      <c r="A92" s="430">
        <v>87</v>
      </c>
      <c r="B92" s="27">
        <v>1453</v>
      </c>
      <c r="C92" s="27">
        <v>562</v>
      </c>
      <c r="D92" s="27">
        <v>891</v>
      </c>
      <c r="E92" s="498">
        <v>38.7</v>
      </c>
      <c r="F92" s="498">
        <v>61.3</v>
      </c>
      <c r="G92" s="492">
        <v>0.32</v>
      </c>
    </row>
    <row r="93" ht="20.1" customHeight="1" spans="1:7">
      <c r="A93" s="430">
        <v>88</v>
      </c>
      <c r="B93" s="27">
        <v>1141</v>
      </c>
      <c r="C93" s="27">
        <v>450</v>
      </c>
      <c r="D93" s="27">
        <v>691</v>
      </c>
      <c r="E93" s="498">
        <v>39.4</v>
      </c>
      <c r="F93" s="498">
        <v>60.6</v>
      </c>
      <c r="G93" s="492">
        <v>0.25</v>
      </c>
    </row>
    <row r="94" ht="20.1" customHeight="1" spans="1:7">
      <c r="A94" s="430">
        <v>89</v>
      </c>
      <c r="B94" s="27">
        <v>908</v>
      </c>
      <c r="C94" s="27">
        <v>374</v>
      </c>
      <c r="D94" s="27">
        <v>534</v>
      </c>
      <c r="E94" s="498">
        <v>41.2</v>
      </c>
      <c r="F94" s="498">
        <v>58.8</v>
      </c>
      <c r="G94" s="492">
        <v>0.2</v>
      </c>
    </row>
    <row r="95" ht="20.1" customHeight="1" spans="1:7">
      <c r="A95" s="430">
        <v>90</v>
      </c>
      <c r="B95" s="27">
        <v>729</v>
      </c>
      <c r="C95" s="27">
        <v>310</v>
      </c>
      <c r="D95" s="27">
        <v>419</v>
      </c>
      <c r="E95" s="498">
        <v>42.5</v>
      </c>
      <c r="F95" s="498">
        <v>57.5</v>
      </c>
      <c r="G95" s="492">
        <v>0.16</v>
      </c>
    </row>
    <row r="96" ht="20.1" customHeight="1" spans="1:7">
      <c r="A96" s="430">
        <v>91</v>
      </c>
      <c r="B96" s="27">
        <v>417</v>
      </c>
      <c r="C96" s="27">
        <v>170</v>
      </c>
      <c r="D96" s="27">
        <v>247</v>
      </c>
      <c r="E96" s="498">
        <v>40.8</v>
      </c>
      <c r="F96" s="498">
        <v>59.2</v>
      </c>
      <c r="G96" s="492">
        <v>0.09</v>
      </c>
    </row>
    <row r="97" ht="20.1" customHeight="1" spans="1:7">
      <c r="A97" s="430">
        <v>92</v>
      </c>
      <c r="B97" s="27">
        <v>349</v>
      </c>
      <c r="C97" s="27">
        <v>154</v>
      </c>
      <c r="D97" s="27">
        <v>195</v>
      </c>
      <c r="E97" s="498">
        <v>44.1</v>
      </c>
      <c r="F97" s="498">
        <v>55.9</v>
      </c>
      <c r="G97" s="492">
        <v>0.08</v>
      </c>
    </row>
    <row r="98" ht="20.1" customHeight="1" spans="1:7">
      <c r="A98" s="430">
        <v>93</v>
      </c>
      <c r="B98" s="27">
        <v>246</v>
      </c>
      <c r="C98" s="27">
        <v>113</v>
      </c>
      <c r="D98" s="27">
        <v>133</v>
      </c>
      <c r="E98" s="498">
        <v>45.9</v>
      </c>
      <c r="F98" s="498">
        <v>54.1</v>
      </c>
      <c r="G98" s="492">
        <v>0.05</v>
      </c>
    </row>
    <row r="99" ht="20.1" customHeight="1" spans="1:7">
      <c r="A99" s="430">
        <v>94</v>
      </c>
      <c r="B99" s="27">
        <v>151</v>
      </c>
      <c r="C99" s="27">
        <v>60</v>
      </c>
      <c r="D99" s="27">
        <v>91</v>
      </c>
      <c r="E99" s="498">
        <v>39.7</v>
      </c>
      <c r="F99" s="498">
        <v>60.3</v>
      </c>
      <c r="G99" s="492">
        <v>0.03</v>
      </c>
    </row>
    <row r="100" ht="20.1" customHeight="1" spans="1:7">
      <c r="A100" s="430">
        <v>95</v>
      </c>
      <c r="B100" s="27">
        <v>123</v>
      </c>
      <c r="C100" s="27">
        <v>54</v>
      </c>
      <c r="D100" s="27">
        <v>69</v>
      </c>
      <c r="E100" s="498">
        <v>43.9</v>
      </c>
      <c r="F100" s="498">
        <v>56.1</v>
      </c>
      <c r="G100" s="492">
        <v>0.03</v>
      </c>
    </row>
    <row r="101" ht="20.1" customHeight="1" spans="1:7">
      <c r="A101" s="430">
        <v>96</v>
      </c>
      <c r="B101" s="27">
        <v>85</v>
      </c>
      <c r="C101" s="27">
        <v>31</v>
      </c>
      <c r="D101" s="27">
        <v>54</v>
      </c>
      <c r="E101" s="498">
        <v>36.5</v>
      </c>
      <c r="F101" s="498">
        <v>63.5</v>
      </c>
      <c r="G101" s="492">
        <v>0.02</v>
      </c>
    </row>
    <row r="102" ht="20.1" customHeight="1" spans="1:7">
      <c r="A102" s="430">
        <v>97</v>
      </c>
      <c r="B102" s="27">
        <v>58</v>
      </c>
      <c r="C102" s="27">
        <v>31</v>
      </c>
      <c r="D102" s="27">
        <v>27</v>
      </c>
      <c r="E102" s="498">
        <v>53.4</v>
      </c>
      <c r="F102" s="498">
        <v>46.6</v>
      </c>
      <c r="G102" s="492">
        <v>0.01</v>
      </c>
    </row>
    <row r="103" ht="20.1" customHeight="1" spans="1:7">
      <c r="A103" s="430">
        <v>98</v>
      </c>
      <c r="B103" s="27">
        <v>35</v>
      </c>
      <c r="C103" s="27">
        <v>12</v>
      </c>
      <c r="D103" s="27">
        <v>23</v>
      </c>
      <c r="E103" s="498">
        <v>34.3</v>
      </c>
      <c r="F103" s="498">
        <v>65.7</v>
      </c>
      <c r="G103" s="499">
        <v>0.008</v>
      </c>
    </row>
    <row r="104" ht="20.1" customHeight="1" spans="1:7">
      <c r="A104" s="430">
        <v>99</v>
      </c>
      <c r="B104" s="27">
        <v>24</v>
      </c>
      <c r="C104" s="27">
        <v>8</v>
      </c>
      <c r="D104" s="27">
        <v>16</v>
      </c>
      <c r="E104" s="498">
        <v>33.3</v>
      </c>
      <c r="F104" s="498">
        <v>66.7</v>
      </c>
      <c r="G104" s="499">
        <v>0.005</v>
      </c>
    </row>
    <row r="105" ht="20.1" customHeight="1" spans="1:7">
      <c r="A105" s="430">
        <v>100</v>
      </c>
      <c r="B105" s="27">
        <v>19</v>
      </c>
      <c r="C105" s="27">
        <v>8</v>
      </c>
      <c r="D105" s="27">
        <v>11</v>
      </c>
      <c r="E105" s="498">
        <v>42.1</v>
      </c>
      <c r="F105" s="498">
        <v>57.9</v>
      </c>
      <c r="G105" s="499">
        <v>0.004</v>
      </c>
    </row>
    <row r="106" ht="20.1" customHeight="1" spans="1:7">
      <c r="A106" s="430">
        <v>101</v>
      </c>
      <c r="B106" s="27">
        <v>15</v>
      </c>
      <c r="C106" s="27">
        <v>3</v>
      </c>
      <c r="D106" s="27">
        <v>12</v>
      </c>
      <c r="E106" s="498">
        <v>20</v>
      </c>
      <c r="F106" s="498">
        <v>80</v>
      </c>
      <c r="G106" s="499">
        <v>0.003</v>
      </c>
    </row>
    <row r="107" ht="20.1" customHeight="1" spans="1:7">
      <c r="A107" s="430">
        <v>102</v>
      </c>
      <c r="B107" s="27">
        <v>11</v>
      </c>
      <c r="C107" s="27">
        <v>1</v>
      </c>
      <c r="D107" s="27">
        <v>10</v>
      </c>
      <c r="E107" s="498">
        <v>9.1</v>
      </c>
      <c r="F107" s="498">
        <v>90.9</v>
      </c>
      <c r="G107" s="499">
        <v>0.002</v>
      </c>
    </row>
    <row r="108" ht="20.1" customHeight="1" spans="1:7">
      <c r="A108" s="430">
        <v>103</v>
      </c>
      <c r="B108" s="27">
        <v>2</v>
      </c>
      <c r="C108" s="27">
        <v>2</v>
      </c>
      <c r="D108" s="27">
        <v>0</v>
      </c>
      <c r="E108" s="498">
        <v>100</v>
      </c>
      <c r="F108" s="498">
        <v>0</v>
      </c>
      <c r="G108" s="500">
        <v>0.0004</v>
      </c>
    </row>
    <row r="109" ht="20.1" customHeight="1" spans="1:7">
      <c r="A109" s="430">
        <v>104</v>
      </c>
      <c r="B109" s="27">
        <v>0</v>
      </c>
      <c r="C109" s="27">
        <v>0</v>
      </c>
      <c r="D109" s="27">
        <v>0</v>
      </c>
      <c r="E109" s="498" t="s">
        <v>121</v>
      </c>
      <c r="F109" s="498" t="s">
        <v>121</v>
      </c>
      <c r="G109" s="492">
        <v>0</v>
      </c>
    </row>
    <row r="110" ht="20.1" customHeight="1" spans="1:7">
      <c r="A110" s="430" t="s">
        <v>261</v>
      </c>
      <c r="B110" s="27">
        <v>2</v>
      </c>
      <c r="C110" s="27">
        <v>0</v>
      </c>
      <c r="D110" s="27">
        <v>2</v>
      </c>
      <c r="E110" s="498">
        <v>0</v>
      </c>
      <c r="F110" s="498">
        <v>100</v>
      </c>
      <c r="G110" s="500">
        <v>0.0004</v>
      </c>
    </row>
    <row r="111" ht="20.1" customHeight="1" spans="1:7">
      <c r="A111" s="128" t="s">
        <v>131</v>
      </c>
      <c r="B111" s="212">
        <v>455903</v>
      </c>
      <c r="C111" s="212">
        <v>227265</v>
      </c>
      <c r="D111" s="212">
        <v>228638</v>
      </c>
      <c r="E111" s="501">
        <v>49.8</v>
      </c>
      <c r="F111" s="501">
        <v>50.2</v>
      </c>
      <c r="G111" s="360">
        <v>100</v>
      </c>
    </row>
    <row r="113" spans="1:3">
      <c r="A113" s="95" t="s">
        <v>250</v>
      </c>
      <c r="B113" s="95"/>
      <c r="C113" s="95"/>
    </row>
  </sheetData>
  <mergeCells count="5">
    <mergeCell ref="A1:G1"/>
    <mergeCell ref="B3:D3"/>
    <mergeCell ref="E3:F3"/>
    <mergeCell ref="A113:C113"/>
    <mergeCell ref="A3:A4"/>
  </mergeCells>
  <printOptions horizontalCentered="1"/>
  <pageMargins left="0.393055555555556" right="0.393055555555556" top="0.393055555555556" bottom="0.393055555555556" header="0.5" footer="0.5"/>
  <pageSetup paperSize="9" scale="67" fitToHeight="2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K18"/>
  <sheetViews>
    <sheetView workbookViewId="0">
      <selection activeCell="H1" sqref="H1"/>
    </sheetView>
  </sheetViews>
  <sheetFormatPr defaultColWidth="9" defaultRowHeight="14.25"/>
  <cols>
    <col min="1" max="1" width="15.25" style="2" customWidth="1"/>
    <col min="2" max="7" width="9" style="2"/>
    <col min="8" max="8" width="9" customWidth="1"/>
  </cols>
  <sheetData>
    <row r="1" ht="20.25" spans="1:11">
      <c r="A1" s="3" t="s">
        <v>30</v>
      </c>
      <c r="B1" s="3"/>
      <c r="C1" s="3"/>
      <c r="D1" s="3"/>
      <c r="E1" s="3"/>
      <c r="F1" s="3"/>
      <c r="G1" s="3"/>
    </row>
    <row r="2" ht="15" customHeight="1"/>
    <row r="3" ht="20.1" customHeight="1" spans="1:11">
      <c r="A3" s="4" t="s">
        <v>102</v>
      </c>
      <c r="B3" s="5" t="s">
        <v>262</v>
      </c>
      <c r="C3" s="5"/>
      <c r="D3" s="5"/>
      <c r="E3" s="5" t="s">
        <v>263</v>
      </c>
      <c r="F3" s="5"/>
      <c r="G3" s="6"/>
    </row>
    <row r="4" ht="20.1" customHeight="1" spans="1:11">
      <c r="A4" s="4"/>
      <c r="B4" s="5" t="s">
        <v>131</v>
      </c>
      <c r="C4" s="5" t="s">
        <v>264</v>
      </c>
      <c r="D4" s="5" t="s">
        <v>265</v>
      </c>
      <c r="E4" s="5" t="s">
        <v>131</v>
      </c>
      <c r="F4" s="5" t="s">
        <v>266</v>
      </c>
      <c r="G4" s="6" t="s">
        <v>267</v>
      </c>
    </row>
    <row r="5" ht="20.1" customHeight="1" spans="1:11">
      <c r="A5" s="170" t="s">
        <v>109</v>
      </c>
      <c r="B5" s="133">
        <v>1626</v>
      </c>
      <c r="C5" s="27">
        <v>563</v>
      </c>
      <c r="D5" s="27">
        <v>1063</v>
      </c>
      <c r="E5" s="133">
        <v>1236</v>
      </c>
      <c r="F5" s="27">
        <v>950</v>
      </c>
      <c r="G5" s="214">
        <v>286</v>
      </c>
    </row>
    <row r="6" ht="20.1" customHeight="1" spans="1:11">
      <c r="A6" s="170" t="s">
        <v>111</v>
      </c>
      <c r="B6" s="133">
        <v>511</v>
      </c>
      <c r="C6" s="27">
        <v>210</v>
      </c>
      <c r="D6" s="27">
        <v>301</v>
      </c>
      <c r="E6" s="133">
        <v>992</v>
      </c>
      <c r="F6" s="27">
        <v>876</v>
      </c>
      <c r="G6" s="214">
        <v>116</v>
      </c>
    </row>
    <row r="7" ht="20.1" customHeight="1" spans="1:11">
      <c r="A7" s="170" t="s">
        <v>113</v>
      </c>
      <c r="B7" s="133">
        <v>972</v>
      </c>
      <c r="C7" s="27">
        <v>301</v>
      </c>
      <c r="D7" s="27">
        <v>671</v>
      </c>
      <c r="E7" s="133">
        <v>808</v>
      </c>
      <c r="F7" s="27">
        <v>698</v>
      </c>
      <c r="G7" s="214">
        <v>110</v>
      </c>
    </row>
    <row r="8" ht="20.1" customHeight="1" spans="1:11">
      <c r="A8" s="170" t="s">
        <v>115</v>
      </c>
      <c r="B8" s="133">
        <v>338</v>
      </c>
      <c r="C8" s="27">
        <v>125</v>
      </c>
      <c r="D8" s="27">
        <v>213</v>
      </c>
      <c r="E8" s="133">
        <v>559</v>
      </c>
      <c r="F8" s="27">
        <v>484</v>
      </c>
      <c r="G8" s="214">
        <v>75</v>
      </c>
    </row>
    <row r="9" ht="20.1" customHeight="1" spans="1:11">
      <c r="A9" s="170" t="s">
        <v>116</v>
      </c>
      <c r="B9" s="62">
        <v>668</v>
      </c>
      <c r="C9" s="62">
        <v>226</v>
      </c>
      <c r="D9" s="62">
        <v>442</v>
      </c>
      <c r="E9" s="62">
        <v>401</v>
      </c>
      <c r="F9" s="62">
        <v>343</v>
      </c>
      <c r="G9" s="63">
        <v>58</v>
      </c>
      <c r="K9" s="495"/>
    </row>
    <row r="10" ht="20.1" customHeight="1" spans="1:11">
      <c r="A10" s="170" t="s">
        <v>118</v>
      </c>
      <c r="B10" s="133">
        <v>290</v>
      </c>
      <c r="C10" s="27">
        <v>79</v>
      </c>
      <c r="D10" s="27">
        <v>211</v>
      </c>
      <c r="E10" s="133">
        <v>375</v>
      </c>
      <c r="F10" s="27">
        <v>346</v>
      </c>
      <c r="G10" s="214">
        <v>29</v>
      </c>
    </row>
    <row r="11" ht="20.1" customHeight="1" spans="1:11">
      <c r="A11" s="170" t="s">
        <v>122</v>
      </c>
      <c r="B11" s="133">
        <v>481</v>
      </c>
      <c r="C11" s="27">
        <v>173</v>
      </c>
      <c r="D11" s="27">
        <v>308</v>
      </c>
      <c r="E11" s="133">
        <v>413</v>
      </c>
      <c r="F11" s="27">
        <v>369</v>
      </c>
      <c r="G11" s="214">
        <v>44</v>
      </c>
    </row>
    <row r="12" ht="20.1" customHeight="1" spans="1:11">
      <c r="A12" s="170" t="s">
        <v>124</v>
      </c>
      <c r="B12" s="133">
        <v>260</v>
      </c>
      <c r="C12" s="27">
        <v>107</v>
      </c>
      <c r="D12" s="27">
        <v>153</v>
      </c>
      <c r="E12" s="133">
        <v>615</v>
      </c>
      <c r="F12" s="27">
        <v>585</v>
      </c>
      <c r="G12" s="214">
        <v>30</v>
      </c>
    </row>
    <row r="13" ht="20.1" customHeight="1" spans="1:11">
      <c r="A13" s="170" t="s">
        <v>126</v>
      </c>
      <c r="B13" s="133">
        <v>616</v>
      </c>
      <c r="C13" s="27">
        <v>231</v>
      </c>
      <c r="D13" s="27">
        <v>385</v>
      </c>
      <c r="E13" s="133">
        <v>1244</v>
      </c>
      <c r="F13" s="27">
        <v>1132</v>
      </c>
      <c r="G13" s="214">
        <v>112</v>
      </c>
    </row>
    <row r="14" ht="20.1" customHeight="1" spans="1:11">
      <c r="A14" s="170" t="s">
        <v>127</v>
      </c>
      <c r="B14" s="133">
        <v>337</v>
      </c>
      <c r="C14" s="27">
        <v>144</v>
      </c>
      <c r="D14" s="27">
        <v>193</v>
      </c>
      <c r="E14" s="133">
        <v>681</v>
      </c>
      <c r="F14" s="27">
        <v>558</v>
      </c>
      <c r="G14" s="214">
        <v>123</v>
      </c>
    </row>
    <row r="15" ht="20.1" customHeight="1" spans="1:11">
      <c r="A15" s="470" t="s">
        <v>128</v>
      </c>
      <c r="B15" s="133">
        <v>360</v>
      </c>
      <c r="C15" s="27">
        <v>270</v>
      </c>
      <c r="D15" s="27">
        <v>90</v>
      </c>
      <c r="E15" s="133">
        <v>457</v>
      </c>
      <c r="F15" s="27">
        <v>433</v>
      </c>
      <c r="G15" s="214">
        <v>24</v>
      </c>
    </row>
    <row r="16" ht="20.1" customHeight="1" spans="1:11">
      <c r="A16" s="4" t="s">
        <v>131</v>
      </c>
      <c r="B16" s="212">
        <v>6459</v>
      </c>
      <c r="C16" s="212">
        <v>2429</v>
      </c>
      <c r="D16" s="212">
        <v>4030</v>
      </c>
      <c r="E16" s="212">
        <v>7781</v>
      </c>
      <c r="F16" s="212">
        <v>6774</v>
      </c>
      <c r="G16" s="129">
        <v>1007</v>
      </c>
    </row>
    <row r="18" spans="1:3">
      <c r="A18" s="95" t="s">
        <v>250</v>
      </c>
      <c r="B18" s="95"/>
      <c r="C18" s="95"/>
    </row>
  </sheetData>
  <mergeCells count="5">
    <mergeCell ref="A1:G1"/>
    <mergeCell ref="B3:D3"/>
    <mergeCell ref="E3:G3"/>
    <mergeCell ref="A18:C18"/>
    <mergeCell ref="A3:A4"/>
  </mergeCells>
  <printOptions horizontalCentered="1"/>
  <pageMargins left="0.393055555555556" right="0.393055555555556" top="0.393055555555556" bottom="0.393055555555556" header="0.5" footer="0.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B1:L18"/>
  <sheetViews>
    <sheetView workbookViewId="0">
      <selection activeCell="M1" sqref="M1"/>
    </sheetView>
  </sheetViews>
  <sheetFormatPr defaultColWidth="9" defaultRowHeight="14.25"/>
  <cols>
    <col min="1" max="1" width="0.125" customWidth="1"/>
    <col min="2" max="2" width="13.75" style="2" customWidth="1"/>
    <col min="3" max="3" width="11.375" style="2" customWidth="1"/>
    <col min="4" max="11" width="10.375" style="2" customWidth="1"/>
    <col min="12" max="12" width="11.125" style="2" customWidth="1"/>
    <col min="13" max="13" width="16.125" customWidth="1"/>
  </cols>
  <sheetData>
    <row r="1" ht="20.25" spans="2:12">
      <c r="B1" s="3" t="s">
        <v>31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ht="15" customHeight="1"/>
    <row r="3" ht="20.1" customHeight="1" spans="2:12">
      <c r="B3" s="4" t="s">
        <v>102</v>
      </c>
      <c r="C3" s="462" t="s">
        <v>268</v>
      </c>
      <c r="D3" s="5" t="s">
        <v>269</v>
      </c>
      <c r="E3" s="5"/>
      <c r="F3" s="5"/>
      <c r="G3" s="5" t="s">
        <v>270</v>
      </c>
      <c r="H3" s="5"/>
      <c r="I3" s="5"/>
      <c r="J3" s="5" t="s">
        <v>271</v>
      </c>
      <c r="K3" s="5"/>
      <c r="L3" s="6"/>
    </row>
    <row r="4" ht="20.1" customHeight="1" spans="2:12">
      <c r="B4" s="4"/>
      <c r="C4" s="463" t="s">
        <v>255</v>
      </c>
      <c r="D4" s="5" t="s">
        <v>131</v>
      </c>
      <c r="E4" s="5" t="s">
        <v>252</v>
      </c>
      <c r="F4" s="5" t="s">
        <v>253</v>
      </c>
      <c r="G4" s="5" t="s">
        <v>131</v>
      </c>
      <c r="H4" s="5" t="s">
        <v>252</v>
      </c>
      <c r="I4" s="5" t="s">
        <v>253</v>
      </c>
      <c r="J4" s="5" t="s">
        <v>272</v>
      </c>
      <c r="K4" s="5" t="s">
        <v>273</v>
      </c>
      <c r="L4" s="6" t="s">
        <v>274</v>
      </c>
    </row>
    <row r="5" ht="20.1" customHeight="1" spans="2:12">
      <c r="B5" s="170" t="s">
        <v>109</v>
      </c>
      <c r="C5" s="27">
        <v>79960</v>
      </c>
      <c r="D5" s="27">
        <v>563</v>
      </c>
      <c r="E5" s="27">
        <v>307</v>
      </c>
      <c r="F5" s="27">
        <v>256</v>
      </c>
      <c r="G5" s="27">
        <v>950</v>
      </c>
      <c r="H5" s="27">
        <v>545</v>
      </c>
      <c r="I5" s="27">
        <v>405</v>
      </c>
      <c r="J5" s="491">
        <v>7.04</v>
      </c>
      <c r="K5" s="491">
        <v>11.88</v>
      </c>
      <c r="L5" s="492">
        <v>-4.84</v>
      </c>
    </row>
    <row r="6" ht="20.1" customHeight="1" spans="2:12">
      <c r="B6" s="170" t="s">
        <v>111</v>
      </c>
      <c r="C6" s="27">
        <v>56112</v>
      </c>
      <c r="D6" s="27">
        <v>210</v>
      </c>
      <c r="E6" s="27">
        <v>116</v>
      </c>
      <c r="F6" s="27">
        <v>94</v>
      </c>
      <c r="G6" s="27">
        <v>876</v>
      </c>
      <c r="H6" s="27">
        <v>512</v>
      </c>
      <c r="I6" s="27">
        <v>364</v>
      </c>
      <c r="J6" s="491">
        <v>3.74</v>
      </c>
      <c r="K6" s="491">
        <v>15.61</v>
      </c>
      <c r="L6" s="492">
        <v>-11.87</v>
      </c>
    </row>
    <row r="7" ht="20.1" customHeight="1" spans="2:12">
      <c r="B7" s="170" t="s">
        <v>113</v>
      </c>
      <c r="C7" s="27">
        <v>50364</v>
      </c>
      <c r="D7" s="27">
        <v>301</v>
      </c>
      <c r="E7" s="27">
        <v>149</v>
      </c>
      <c r="F7" s="27">
        <v>152</v>
      </c>
      <c r="G7" s="27">
        <v>698</v>
      </c>
      <c r="H7" s="27">
        <v>407</v>
      </c>
      <c r="I7" s="27">
        <v>291</v>
      </c>
      <c r="J7" s="491">
        <v>5.98</v>
      </c>
      <c r="K7" s="491">
        <v>13.86</v>
      </c>
      <c r="L7" s="492">
        <v>-7.88</v>
      </c>
    </row>
    <row r="8" ht="20.1" customHeight="1" spans="2:12">
      <c r="B8" s="170" t="s">
        <v>115</v>
      </c>
      <c r="C8" s="27">
        <v>29543</v>
      </c>
      <c r="D8" s="27">
        <v>125</v>
      </c>
      <c r="E8" s="27">
        <v>65</v>
      </c>
      <c r="F8" s="27">
        <v>60</v>
      </c>
      <c r="G8" s="27">
        <v>484</v>
      </c>
      <c r="H8" s="27">
        <v>275</v>
      </c>
      <c r="I8" s="27">
        <v>209</v>
      </c>
      <c r="J8" s="491">
        <v>4.23</v>
      </c>
      <c r="K8" s="491">
        <v>16.38</v>
      </c>
      <c r="L8" s="492">
        <v>-12.15</v>
      </c>
    </row>
    <row r="9" ht="20.1" customHeight="1" spans="2:12">
      <c r="B9" s="170" t="s">
        <v>116</v>
      </c>
      <c r="C9" s="27">
        <v>25528</v>
      </c>
      <c r="D9" s="27">
        <v>226</v>
      </c>
      <c r="E9" s="27">
        <v>113</v>
      </c>
      <c r="F9" s="27">
        <v>113</v>
      </c>
      <c r="G9" s="27">
        <v>343</v>
      </c>
      <c r="H9" s="27">
        <v>218</v>
      </c>
      <c r="I9" s="27">
        <v>125</v>
      </c>
      <c r="J9" s="491">
        <v>8.85</v>
      </c>
      <c r="K9" s="491">
        <v>13.44</v>
      </c>
      <c r="L9" s="492">
        <v>-4.58</v>
      </c>
    </row>
    <row r="10" ht="20.1" customHeight="1" spans="2:12">
      <c r="B10" s="170" t="s">
        <v>118</v>
      </c>
      <c r="C10" s="27">
        <v>18430</v>
      </c>
      <c r="D10" s="27">
        <v>79</v>
      </c>
      <c r="E10" s="27">
        <v>43</v>
      </c>
      <c r="F10" s="27">
        <v>36</v>
      </c>
      <c r="G10" s="27">
        <v>346</v>
      </c>
      <c r="H10" s="27">
        <v>204</v>
      </c>
      <c r="I10" s="27">
        <v>142</v>
      </c>
      <c r="J10" s="491">
        <v>4.29</v>
      </c>
      <c r="K10" s="491">
        <v>18.77</v>
      </c>
      <c r="L10" s="492">
        <v>-14.49</v>
      </c>
    </row>
    <row r="11" ht="20.1" customHeight="1" spans="2:12">
      <c r="B11" s="170" t="s">
        <v>122</v>
      </c>
      <c r="C11" s="27">
        <v>20557</v>
      </c>
      <c r="D11" s="27">
        <v>173</v>
      </c>
      <c r="E11" s="27">
        <v>87</v>
      </c>
      <c r="F11" s="27">
        <v>86</v>
      </c>
      <c r="G11" s="27">
        <v>369</v>
      </c>
      <c r="H11" s="27">
        <v>229</v>
      </c>
      <c r="I11" s="27">
        <v>140</v>
      </c>
      <c r="J11" s="491">
        <v>8.42</v>
      </c>
      <c r="K11" s="491">
        <v>17.95</v>
      </c>
      <c r="L11" s="492">
        <v>-9.53</v>
      </c>
    </row>
    <row r="12" ht="20.1" customHeight="1" spans="2:12">
      <c r="B12" s="170" t="s">
        <v>124</v>
      </c>
      <c r="C12" s="27">
        <v>27929</v>
      </c>
      <c r="D12" s="27">
        <v>107</v>
      </c>
      <c r="E12" s="27">
        <v>54</v>
      </c>
      <c r="F12" s="27">
        <v>53</v>
      </c>
      <c r="G12" s="27">
        <v>585</v>
      </c>
      <c r="H12" s="27">
        <v>350</v>
      </c>
      <c r="I12" s="27">
        <v>235</v>
      </c>
      <c r="J12" s="491">
        <v>3.83</v>
      </c>
      <c r="K12" s="491">
        <v>20.95</v>
      </c>
      <c r="L12" s="492">
        <v>-17.11</v>
      </c>
    </row>
    <row r="13" ht="20.1" customHeight="1" spans="2:12">
      <c r="B13" s="170" t="s">
        <v>126</v>
      </c>
      <c r="C13" s="27">
        <v>65759</v>
      </c>
      <c r="D13" s="27">
        <v>231</v>
      </c>
      <c r="E13" s="27">
        <v>115</v>
      </c>
      <c r="F13" s="27">
        <v>116</v>
      </c>
      <c r="G13" s="27">
        <v>1132</v>
      </c>
      <c r="H13" s="27">
        <v>681</v>
      </c>
      <c r="I13" s="27">
        <v>451</v>
      </c>
      <c r="J13" s="491">
        <v>3.51</v>
      </c>
      <c r="K13" s="491">
        <v>17.21</v>
      </c>
      <c r="L13" s="492">
        <v>-13.7</v>
      </c>
    </row>
    <row r="14" ht="20.1" customHeight="1" spans="2:12">
      <c r="B14" s="170" t="s">
        <v>127</v>
      </c>
      <c r="C14" s="27">
        <v>45376</v>
      </c>
      <c r="D14" s="27">
        <v>144</v>
      </c>
      <c r="E14" s="27">
        <v>83</v>
      </c>
      <c r="F14" s="27">
        <v>61</v>
      </c>
      <c r="G14" s="27">
        <v>558</v>
      </c>
      <c r="H14" s="27">
        <v>357</v>
      </c>
      <c r="I14" s="27">
        <v>201</v>
      </c>
      <c r="J14" s="491">
        <v>3.17</v>
      </c>
      <c r="K14" s="491">
        <v>12.3</v>
      </c>
      <c r="L14" s="492">
        <v>-9.12</v>
      </c>
    </row>
    <row r="15" ht="20.1" customHeight="1" spans="2:12">
      <c r="B15" s="170" t="s">
        <v>128</v>
      </c>
      <c r="C15" s="27">
        <v>36345</v>
      </c>
      <c r="D15" s="27">
        <v>270</v>
      </c>
      <c r="E15" s="27">
        <v>141</v>
      </c>
      <c r="F15" s="27">
        <v>129</v>
      </c>
      <c r="G15" s="27">
        <v>433</v>
      </c>
      <c r="H15" s="27">
        <v>215</v>
      </c>
      <c r="I15" s="27">
        <v>218</v>
      </c>
      <c r="J15" s="491">
        <v>7.43</v>
      </c>
      <c r="K15" s="491">
        <v>11.91</v>
      </c>
      <c r="L15" s="492">
        <v>-4.48</v>
      </c>
    </row>
    <row r="16" ht="20.1" customHeight="1" spans="2:12">
      <c r="B16" s="4" t="s">
        <v>131</v>
      </c>
      <c r="C16" s="212">
        <v>455903</v>
      </c>
      <c r="D16" s="212">
        <v>2429</v>
      </c>
      <c r="E16" s="212">
        <v>1273</v>
      </c>
      <c r="F16" s="212">
        <v>1156</v>
      </c>
      <c r="G16" s="212">
        <v>6774</v>
      </c>
      <c r="H16" s="212">
        <v>3993</v>
      </c>
      <c r="I16" s="212">
        <v>2781</v>
      </c>
      <c r="J16" s="493">
        <v>5.33</v>
      </c>
      <c r="K16" s="493">
        <v>14.86</v>
      </c>
      <c r="L16" s="494">
        <v>-9.53</v>
      </c>
    </row>
    <row r="18" spans="2:4">
      <c r="B18" s="95" t="s">
        <v>250</v>
      </c>
      <c r="C18" s="95"/>
      <c r="D18" s="95"/>
    </row>
  </sheetData>
  <mergeCells count="6">
    <mergeCell ref="B1:L1"/>
    <mergeCell ref="D3:F3"/>
    <mergeCell ref="G3:I3"/>
    <mergeCell ref="J3:L3"/>
    <mergeCell ref="B18:D18"/>
    <mergeCell ref="B3:B4"/>
  </mergeCells>
  <printOptions horizontalCentered="1"/>
  <pageMargins left="0.393055555555556" right="0.393055555555556" top="0.393055555555556" bottom="0.393055555555556" header="0.5" footer="0.5"/>
  <pageSetup paperSize="9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D114"/>
  <sheetViews>
    <sheetView workbookViewId="0">
      <selection activeCell="E1" sqref="E1"/>
    </sheetView>
  </sheetViews>
  <sheetFormatPr defaultColWidth="9" defaultRowHeight="13.5" outlineLevelCol="3"/>
  <cols>
    <col min="1" max="16384" width="9" style="481"/>
  </cols>
  <sheetData>
    <row r="1" ht="18.75" spans="1:4">
      <c r="A1" s="482" t="s">
        <v>32</v>
      </c>
      <c r="B1" s="482"/>
      <c r="C1" s="482"/>
      <c r="D1" s="482"/>
    </row>
    <row r="2" ht="18.75" spans="1:4">
      <c r="A2" s="482"/>
      <c r="B2" s="482"/>
      <c r="C2" s="482"/>
      <c r="D2" s="482"/>
    </row>
    <row r="3" ht="18.75" spans="1:4">
      <c r="A3" s="482"/>
      <c r="B3" s="482"/>
      <c r="C3" s="483" t="s">
        <v>251</v>
      </c>
      <c r="D3" s="483"/>
    </row>
    <row r="4" ht="20.1" customHeight="1" spans="1:4">
      <c r="A4" s="484" t="s">
        <v>275</v>
      </c>
      <c r="B4" s="485" t="s">
        <v>276</v>
      </c>
      <c r="C4" s="485"/>
      <c r="D4" s="486"/>
    </row>
    <row r="5" ht="20.1" customHeight="1" spans="1:4">
      <c r="A5" s="484"/>
      <c r="B5" s="485" t="s">
        <v>131</v>
      </c>
      <c r="C5" s="485" t="s">
        <v>252</v>
      </c>
      <c r="D5" s="486" t="s">
        <v>253</v>
      </c>
    </row>
    <row r="6" ht="20.1" customHeight="1" spans="1:4">
      <c r="A6" s="487" t="s">
        <v>260</v>
      </c>
      <c r="B6" s="488">
        <v>2</v>
      </c>
      <c r="C6" s="488">
        <v>1</v>
      </c>
      <c r="D6" s="489">
        <v>1</v>
      </c>
    </row>
    <row r="7" ht="20.1" customHeight="1" spans="1:4">
      <c r="A7" s="487">
        <v>1</v>
      </c>
      <c r="B7" s="488">
        <v>2</v>
      </c>
      <c r="C7" s="488">
        <v>2</v>
      </c>
      <c r="D7" s="489">
        <v>0</v>
      </c>
    </row>
    <row r="8" ht="20.1" customHeight="1" spans="1:4">
      <c r="A8" s="487">
        <v>2</v>
      </c>
      <c r="B8" s="488">
        <v>0</v>
      </c>
      <c r="C8" s="488">
        <v>0</v>
      </c>
      <c r="D8" s="489">
        <v>0</v>
      </c>
    </row>
    <row r="9" ht="20.1" customHeight="1" spans="1:4">
      <c r="A9" s="487">
        <v>3</v>
      </c>
      <c r="B9" s="488">
        <v>0</v>
      </c>
      <c r="C9" s="488">
        <v>0</v>
      </c>
      <c r="D9" s="489">
        <v>0</v>
      </c>
    </row>
    <row r="10" ht="20.1" customHeight="1" spans="1:4">
      <c r="A10" s="487">
        <v>4</v>
      </c>
      <c r="B10" s="488">
        <v>1</v>
      </c>
      <c r="C10" s="488">
        <v>0</v>
      </c>
      <c r="D10" s="489">
        <v>1</v>
      </c>
    </row>
    <row r="11" ht="20.1" customHeight="1" spans="1:4">
      <c r="A11" s="487">
        <v>5</v>
      </c>
      <c r="B11" s="488">
        <v>1</v>
      </c>
      <c r="C11" s="488">
        <v>1</v>
      </c>
      <c r="D11" s="489">
        <v>0</v>
      </c>
    </row>
    <row r="12" ht="20.1" customHeight="1" spans="1:4">
      <c r="A12" s="487">
        <v>6</v>
      </c>
      <c r="B12" s="488">
        <v>1</v>
      </c>
      <c r="C12" s="488">
        <v>1</v>
      </c>
      <c r="D12" s="489">
        <v>0</v>
      </c>
    </row>
    <row r="13" ht="20.1" customHeight="1" spans="1:4">
      <c r="A13" s="487">
        <v>7</v>
      </c>
      <c r="B13" s="488">
        <v>0</v>
      </c>
      <c r="C13" s="488">
        <v>0</v>
      </c>
      <c r="D13" s="489">
        <v>0</v>
      </c>
    </row>
    <row r="14" ht="20.1" customHeight="1" spans="1:4">
      <c r="A14" s="487">
        <v>8</v>
      </c>
      <c r="B14" s="488">
        <v>0</v>
      </c>
      <c r="C14" s="488">
        <v>0</v>
      </c>
      <c r="D14" s="489">
        <v>0</v>
      </c>
    </row>
    <row r="15" ht="20.1" customHeight="1" spans="1:4">
      <c r="A15" s="487">
        <v>9</v>
      </c>
      <c r="B15" s="488">
        <v>0</v>
      </c>
      <c r="C15" s="488">
        <v>0</v>
      </c>
      <c r="D15" s="489">
        <v>0</v>
      </c>
    </row>
    <row r="16" ht="20.1" customHeight="1" spans="1:4">
      <c r="A16" s="487">
        <v>10</v>
      </c>
      <c r="B16" s="488">
        <v>0</v>
      </c>
      <c r="C16" s="488">
        <v>0</v>
      </c>
      <c r="D16" s="489">
        <v>0</v>
      </c>
    </row>
    <row r="17" ht="20.1" customHeight="1" spans="1:4">
      <c r="A17" s="487">
        <v>11</v>
      </c>
      <c r="B17" s="488">
        <v>0</v>
      </c>
      <c r="C17" s="488">
        <v>0</v>
      </c>
      <c r="D17" s="489">
        <v>0</v>
      </c>
    </row>
    <row r="18" ht="20.1" customHeight="1" spans="1:4">
      <c r="A18" s="487">
        <v>12</v>
      </c>
      <c r="B18" s="488">
        <v>1</v>
      </c>
      <c r="C18" s="488">
        <v>1</v>
      </c>
      <c r="D18" s="489">
        <v>0</v>
      </c>
    </row>
    <row r="19" ht="20.1" customHeight="1" spans="1:4">
      <c r="A19" s="487">
        <v>13</v>
      </c>
      <c r="B19" s="488">
        <v>0</v>
      </c>
      <c r="C19" s="488">
        <v>0</v>
      </c>
      <c r="D19" s="489">
        <v>0</v>
      </c>
    </row>
    <row r="20" ht="20.1" customHeight="1" spans="1:4">
      <c r="A20" s="487">
        <v>14</v>
      </c>
      <c r="B20" s="488">
        <v>0</v>
      </c>
      <c r="C20" s="488">
        <v>0</v>
      </c>
      <c r="D20" s="489">
        <v>0</v>
      </c>
    </row>
    <row r="21" ht="20.1" customHeight="1" spans="1:4">
      <c r="A21" s="487">
        <v>15</v>
      </c>
      <c r="B21" s="488">
        <v>1</v>
      </c>
      <c r="C21" s="488">
        <v>0</v>
      </c>
      <c r="D21" s="489">
        <v>1</v>
      </c>
    </row>
    <row r="22" ht="20.1" customHeight="1" spans="1:4">
      <c r="A22" s="487">
        <v>16</v>
      </c>
      <c r="B22" s="488">
        <v>1</v>
      </c>
      <c r="C22" s="488">
        <v>0</v>
      </c>
      <c r="D22" s="489">
        <v>1</v>
      </c>
    </row>
    <row r="23" ht="20.1" customHeight="1" spans="1:4">
      <c r="A23" s="487">
        <v>17</v>
      </c>
      <c r="B23" s="488">
        <v>0</v>
      </c>
      <c r="C23" s="488">
        <v>0</v>
      </c>
      <c r="D23" s="489">
        <v>0</v>
      </c>
    </row>
    <row r="24" ht="20.1" customHeight="1" spans="1:4">
      <c r="A24" s="487">
        <v>18</v>
      </c>
      <c r="B24" s="488">
        <v>0</v>
      </c>
      <c r="C24" s="488">
        <v>0</v>
      </c>
      <c r="D24" s="489">
        <v>0</v>
      </c>
    </row>
    <row r="25" ht="20.1" customHeight="1" spans="1:4">
      <c r="A25" s="487">
        <v>19</v>
      </c>
      <c r="B25" s="488">
        <v>1</v>
      </c>
      <c r="C25" s="488">
        <v>1</v>
      </c>
      <c r="D25" s="489">
        <v>0</v>
      </c>
    </row>
    <row r="26" ht="20.1" customHeight="1" spans="1:4">
      <c r="A26" s="487">
        <v>20</v>
      </c>
      <c r="B26" s="488">
        <v>0</v>
      </c>
      <c r="C26" s="488">
        <v>0</v>
      </c>
      <c r="D26" s="489">
        <v>0</v>
      </c>
    </row>
    <row r="27" ht="20.1" customHeight="1" spans="1:4">
      <c r="A27" s="487">
        <v>21</v>
      </c>
      <c r="B27" s="488">
        <v>0</v>
      </c>
      <c r="C27" s="488">
        <v>0</v>
      </c>
      <c r="D27" s="489">
        <v>0</v>
      </c>
    </row>
    <row r="28" ht="20.1" customHeight="1" spans="1:4">
      <c r="A28" s="487">
        <v>22</v>
      </c>
      <c r="B28" s="488">
        <v>1</v>
      </c>
      <c r="C28" s="488">
        <v>0</v>
      </c>
      <c r="D28" s="489">
        <v>1</v>
      </c>
    </row>
    <row r="29" ht="20.1" customHeight="1" spans="1:4">
      <c r="A29" s="487">
        <v>23</v>
      </c>
      <c r="B29" s="488">
        <v>2</v>
      </c>
      <c r="C29" s="488">
        <v>1</v>
      </c>
      <c r="D29" s="489">
        <v>1</v>
      </c>
    </row>
    <row r="30" ht="20.1" customHeight="1" spans="1:4">
      <c r="A30" s="487">
        <v>24</v>
      </c>
      <c r="B30" s="488">
        <v>0</v>
      </c>
      <c r="C30" s="488">
        <v>0</v>
      </c>
      <c r="D30" s="489">
        <v>0</v>
      </c>
    </row>
    <row r="31" ht="20.1" customHeight="1" spans="1:4">
      <c r="A31" s="487">
        <v>25</v>
      </c>
      <c r="B31" s="488">
        <v>0</v>
      </c>
      <c r="C31" s="488">
        <v>0</v>
      </c>
      <c r="D31" s="489">
        <v>0</v>
      </c>
    </row>
    <row r="32" ht="20.1" customHeight="1" spans="1:4">
      <c r="A32" s="487">
        <v>26</v>
      </c>
      <c r="B32" s="488">
        <v>1</v>
      </c>
      <c r="C32" s="488">
        <v>1</v>
      </c>
      <c r="D32" s="489">
        <v>0</v>
      </c>
    </row>
    <row r="33" ht="20.1" customHeight="1" spans="1:4">
      <c r="A33" s="487">
        <v>27</v>
      </c>
      <c r="B33" s="488">
        <v>2</v>
      </c>
      <c r="C33" s="488">
        <v>0</v>
      </c>
      <c r="D33" s="489">
        <v>2</v>
      </c>
    </row>
    <row r="34" ht="20.1" customHeight="1" spans="1:4">
      <c r="A34" s="487">
        <v>28</v>
      </c>
      <c r="B34" s="488">
        <v>3</v>
      </c>
      <c r="C34" s="488">
        <v>3</v>
      </c>
      <c r="D34" s="489">
        <v>0</v>
      </c>
    </row>
    <row r="35" ht="20.1" customHeight="1" spans="1:4">
      <c r="A35" s="487">
        <v>29</v>
      </c>
      <c r="B35" s="488">
        <v>2</v>
      </c>
      <c r="C35" s="488">
        <v>1</v>
      </c>
      <c r="D35" s="489">
        <v>1</v>
      </c>
    </row>
    <row r="36" ht="20.1" customHeight="1" spans="1:4">
      <c r="A36" s="487">
        <v>30</v>
      </c>
      <c r="B36" s="488">
        <v>4</v>
      </c>
      <c r="C36" s="488">
        <v>1</v>
      </c>
      <c r="D36" s="489">
        <v>3</v>
      </c>
    </row>
    <row r="37" ht="20.1" customHeight="1" spans="1:4">
      <c r="A37" s="487">
        <v>31</v>
      </c>
      <c r="B37" s="488">
        <v>4</v>
      </c>
      <c r="C37" s="488">
        <v>3</v>
      </c>
      <c r="D37" s="489">
        <v>1</v>
      </c>
    </row>
    <row r="38" ht="20.1" customHeight="1" spans="1:4">
      <c r="A38" s="487">
        <v>32</v>
      </c>
      <c r="B38" s="488">
        <v>4</v>
      </c>
      <c r="C38" s="488">
        <v>3</v>
      </c>
      <c r="D38" s="489">
        <v>1</v>
      </c>
    </row>
    <row r="39" ht="20.1" customHeight="1" spans="1:4">
      <c r="A39" s="487">
        <v>33</v>
      </c>
      <c r="B39" s="488">
        <v>4</v>
      </c>
      <c r="C39" s="488">
        <v>3</v>
      </c>
      <c r="D39" s="489">
        <v>1</v>
      </c>
    </row>
    <row r="40" ht="20.1" customHeight="1" spans="1:4">
      <c r="A40" s="487">
        <v>34</v>
      </c>
      <c r="B40" s="488">
        <v>2</v>
      </c>
      <c r="C40" s="488">
        <v>2</v>
      </c>
      <c r="D40" s="489">
        <v>0</v>
      </c>
    </row>
    <row r="41" ht="20.1" customHeight="1" spans="1:4">
      <c r="A41" s="487">
        <v>35</v>
      </c>
      <c r="B41" s="488">
        <v>3</v>
      </c>
      <c r="C41" s="488">
        <v>1</v>
      </c>
      <c r="D41" s="489">
        <v>2</v>
      </c>
    </row>
    <row r="42" ht="20.1" customHeight="1" spans="1:4">
      <c r="A42" s="487">
        <v>36</v>
      </c>
      <c r="B42" s="488">
        <v>4</v>
      </c>
      <c r="C42" s="488">
        <v>1</v>
      </c>
      <c r="D42" s="489">
        <v>3</v>
      </c>
    </row>
    <row r="43" ht="20.1" customHeight="1" spans="1:4">
      <c r="A43" s="487">
        <v>37</v>
      </c>
      <c r="B43" s="488">
        <v>3</v>
      </c>
      <c r="C43" s="488">
        <v>3</v>
      </c>
      <c r="D43" s="489">
        <v>0</v>
      </c>
    </row>
    <row r="44" ht="20.1" customHeight="1" spans="1:4">
      <c r="A44" s="487">
        <v>38</v>
      </c>
      <c r="B44" s="488">
        <v>9</v>
      </c>
      <c r="C44" s="488">
        <v>6</v>
      </c>
      <c r="D44" s="489">
        <v>3</v>
      </c>
    </row>
    <row r="45" ht="20.1" customHeight="1" spans="1:4">
      <c r="A45" s="487">
        <v>39</v>
      </c>
      <c r="B45" s="488">
        <v>4</v>
      </c>
      <c r="C45" s="488">
        <v>1</v>
      </c>
      <c r="D45" s="489">
        <v>3</v>
      </c>
    </row>
    <row r="46" ht="20.1" customHeight="1" spans="1:4">
      <c r="A46" s="487">
        <v>40</v>
      </c>
      <c r="B46" s="488">
        <v>7</v>
      </c>
      <c r="C46" s="488">
        <v>4</v>
      </c>
      <c r="D46" s="489">
        <v>3</v>
      </c>
    </row>
    <row r="47" ht="20.1" customHeight="1" spans="1:4">
      <c r="A47" s="487">
        <v>41</v>
      </c>
      <c r="B47" s="488">
        <v>10</v>
      </c>
      <c r="C47" s="488">
        <v>5</v>
      </c>
      <c r="D47" s="489">
        <v>5</v>
      </c>
    </row>
    <row r="48" ht="20.1" customHeight="1" spans="1:4">
      <c r="A48" s="487">
        <v>42</v>
      </c>
      <c r="B48" s="488">
        <v>9</v>
      </c>
      <c r="C48" s="488">
        <v>7</v>
      </c>
      <c r="D48" s="489">
        <v>2</v>
      </c>
    </row>
    <row r="49" ht="20.1" customHeight="1" spans="1:4">
      <c r="A49" s="487">
        <v>43</v>
      </c>
      <c r="B49" s="488">
        <v>15</v>
      </c>
      <c r="C49" s="488">
        <v>8</v>
      </c>
      <c r="D49" s="489">
        <v>7</v>
      </c>
    </row>
    <row r="50" ht="20.1" customHeight="1" spans="1:4">
      <c r="A50" s="487">
        <v>44</v>
      </c>
      <c r="B50" s="488">
        <v>9</v>
      </c>
      <c r="C50" s="488">
        <v>8</v>
      </c>
      <c r="D50" s="489">
        <v>1</v>
      </c>
    </row>
    <row r="51" ht="20.1" customHeight="1" spans="1:4">
      <c r="A51" s="487">
        <v>45</v>
      </c>
      <c r="B51" s="488">
        <v>8</v>
      </c>
      <c r="C51" s="488">
        <v>6</v>
      </c>
      <c r="D51" s="489">
        <v>2</v>
      </c>
    </row>
    <row r="52" ht="20.1" customHeight="1" spans="1:4">
      <c r="A52" s="487">
        <v>46</v>
      </c>
      <c r="B52" s="488">
        <v>12</v>
      </c>
      <c r="C52" s="488">
        <v>9</v>
      </c>
      <c r="D52" s="489">
        <v>3</v>
      </c>
    </row>
    <row r="53" ht="20.1" customHeight="1" spans="1:4">
      <c r="A53" s="487">
        <v>47</v>
      </c>
      <c r="B53" s="488">
        <v>15</v>
      </c>
      <c r="C53" s="488">
        <v>11</v>
      </c>
      <c r="D53" s="489">
        <v>4</v>
      </c>
    </row>
    <row r="54" ht="20.1" customHeight="1" spans="1:4">
      <c r="A54" s="487">
        <v>48</v>
      </c>
      <c r="B54" s="488">
        <v>17</v>
      </c>
      <c r="C54" s="488">
        <v>11</v>
      </c>
      <c r="D54" s="489">
        <v>6</v>
      </c>
    </row>
    <row r="55" ht="20.1" customHeight="1" spans="1:4">
      <c r="A55" s="487">
        <v>49</v>
      </c>
      <c r="B55" s="488">
        <v>13</v>
      </c>
      <c r="C55" s="488">
        <v>8</v>
      </c>
      <c r="D55" s="489">
        <v>5</v>
      </c>
    </row>
    <row r="56" ht="20.1" customHeight="1" spans="1:4">
      <c r="A56" s="487">
        <v>50</v>
      </c>
      <c r="B56" s="488">
        <v>24</v>
      </c>
      <c r="C56" s="488">
        <v>19</v>
      </c>
      <c r="D56" s="489">
        <v>5</v>
      </c>
    </row>
    <row r="57" ht="20.1" customHeight="1" spans="1:4">
      <c r="A57" s="487">
        <v>51</v>
      </c>
      <c r="B57" s="488">
        <v>18</v>
      </c>
      <c r="C57" s="488">
        <v>11</v>
      </c>
      <c r="D57" s="489">
        <v>7</v>
      </c>
    </row>
    <row r="58" ht="20.1" customHeight="1" spans="1:4">
      <c r="A58" s="487">
        <v>52</v>
      </c>
      <c r="B58" s="488">
        <v>29</v>
      </c>
      <c r="C58" s="488">
        <v>23</v>
      </c>
      <c r="D58" s="489">
        <v>6</v>
      </c>
    </row>
    <row r="59" ht="20.1" customHeight="1" spans="1:4">
      <c r="A59" s="487">
        <v>53</v>
      </c>
      <c r="B59" s="488">
        <v>26</v>
      </c>
      <c r="C59" s="488">
        <v>17</v>
      </c>
      <c r="D59" s="489">
        <v>9</v>
      </c>
    </row>
    <row r="60" ht="20.1" customHeight="1" spans="1:4">
      <c r="A60" s="487">
        <v>54</v>
      </c>
      <c r="B60" s="488">
        <v>29</v>
      </c>
      <c r="C60" s="488">
        <v>19</v>
      </c>
      <c r="D60" s="489">
        <v>10</v>
      </c>
    </row>
    <row r="61" ht="20.1" customHeight="1" spans="1:4">
      <c r="A61" s="487">
        <v>55</v>
      </c>
      <c r="B61" s="488">
        <v>41</v>
      </c>
      <c r="C61" s="488">
        <v>28</v>
      </c>
      <c r="D61" s="489">
        <v>13</v>
      </c>
    </row>
    <row r="62" ht="20.1" customHeight="1" spans="1:4">
      <c r="A62" s="487">
        <v>56</v>
      </c>
      <c r="B62" s="488">
        <v>26</v>
      </c>
      <c r="C62" s="488">
        <v>13</v>
      </c>
      <c r="D62" s="489">
        <v>13</v>
      </c>
    </row>
    <row r="63" ht="20.1" customHeight="1" spans="1:4">
      <c r="A63" s="487">
        <v>57</v>
      </c>
      <c r="B63" s="488">
        <v>35</v>
      </c>
      <c r="C63" s="488">
        <v>19</v>
      </c>
      <c r="D63" s="489">
        <v>16</v>
      </c>
    </row>
    <row r="64" ht="20.1" customHeight="1" spans="1:4">
      <c r="A64" s="487">
        <v>58</v>
      </c>
      <c r="B64" s="488">
        <v>45</v>
      </c>
      <c r="C64" s="488">
        <v>36</v>
      </c>
      <c r="D64" s="489">
        <v>9</v>
      </c>
    </row>
    <row r="65" ht="20.1" customHeight="1" spans="1:4">
      <c r="A65" s="487">
        <v>59</v>
      </c>
      <c r="B65" s="488">
        <v>50</v>
      </c>
      <c r="C65" s="488">
        <v>39</v>
      </c>
      <c r="D65" s="489">
        <v>11</v>
      </c>
    </row>
    <row r="66" ht="20.1" customHeight="1" spans="1:4">
      <c r="A66" s="487">
        <v>60</v>
      </c>
      <c r="B66" s="488">
        <v>66</v>
      </c>
      <c r="C66" s="488">
        <v>51</v>
      </c>
      <c r="D66" s="489">
        <v>15</v>
      </c>
    </row>
    <row r="67" ht="20.1" customHeight="1" spans="1:4">
      <c r="A67" s="487">
        <v>61</v>
      </c>
      <c r="B67" s="488">
        <v>64</v>
      </c>
      <c r="C67" s="488">
        <v>38</v>
      </c>
      <c r="D67" s="489">
        <v>26</v>
      </c>
    </row>
    <row r="68" ht="20.1" customHeight="1" spans="1:4">
      <c r="A68" s="487">
        <v>62</v>
      </c>
      <c r="B68" s="488">
        <v>52</v>
      </c>
      <c r="C68" s="488">
        <v>42</v>
      </c>
      <c r="D68" s="489">
        <v>10</v>
      </c>
    </row>
    <row r="69" ht="20.1" customHeight="1" spans="1:4">
      <c r="A69" s="487">
        <v>63</v>
      </c>
      <c r="B69" s="488">
        <v>57</v>
      </c>
      <c r="C69" s="488">
        <v>44</v>
      </c>
      <c r="D69" s="489">
        <v>13</v>
      </c>
    </row>
    <row r="70" ht="20.1" customHeight="1" spans="1:4">
      <c r="A70" s="487">
        <v>64</v>
      </c>
      <c r="B70" s="488">
        <v>70</v>
      </c>
      <c r="C70" s="488">
        <v>48</v>
      </c>
      <c r="D70" s="489">
        <v>22</v>
      </c>
    </row>
    <row r="71" ht="20.1" customHeight="1" spans="1:4">
      <c r="A71" s="487">
        <v>65</v>
      </c>
      <c r="B71" s="488">
        <v>99</v>
      </c>
      <c r="C71" s="488">
        <v>77</v>
      </c>
      <c r="D71" s="489">
        <v>22</v>
      </c>
    </row>
    <row r="72" ht="20.1" customHeight="1" spans="1:4">
      <c r="A72" s="487">
        <v>66</v>
      </c>
      <c r="B72" s="488">
        <v>90</v>
      </c>
      <c r="C72" s="488">
        <v>65</v>
      </c>
      <c r="D72" s="489">
        <v>25</v>
      </c>
    </row>
    <row r="73" ht="20.1" customHeight="1" spans="1:4">
      <c r="A73" s="487">
        <v>67</v>
      </c>
      <c r="B73" s="488">
        <v>114</v>
      </c>
      <c r="C73" s="488">
        <v>83</v>
      </c>
      <c r="D73" s="489">
        <v>31</v>
      </c>
    </row>
    <row r="74" ht="20.1" customHeight="1" spans="1:4">
      <c r="A74" s="487">
        <v>68</v>
      </c>
      <c r="B74" s="488">
        <v>83</v>
      </c>
      <c r="C74" s="488">
        <v>58</v>
      </c>
      <c r="D74" s="489">
        <v>25</v>
      </c>
    </row>
    <row r="75" ht="20.1" customHeight="1" spans="1:4">
      <c r="A75" s="487">
        <v>69</v>
      </c>
      <c r="B75" s="488">
        <v>157</v>
      </c>
      <c r="C75" s="488">
        <v>119</v>
      </c>
      <c r="D75" s="489">
        <v>38</v>
      </c>
    </row>
    <row r="76" ht="20.1" customHeight="1" spans="1:4">
      <c r="A76" s="487">
        <v>70</v>
      </c>
      <c r="B76" s="488">
        <v>132</v>
      </c>
      <c r="C76" s="488">
        <v>83</v>
      </c>
      <c r="D76" s="489">
        <v>49</v>
      </c>
    </row>
    <row r="77" ht="20.1" customHeight="1" spans="1:4">
      <c r="A77" s="487">
        <v>71</v>
      </c>
      <c r="B77" s="488">
        <v>148</v>
      </c>
      <c r="C77" s="488">
        <v>111</v>
      </c>
      <c r="D77" s="489">
        <v>37</v>
      </c>
    </row>
    <row r="78" ht="20.1" customHeight="1" spans="1:4">
      <c r="A78" s="487">
        <v>72</v>
      </c>
      <c r="B78" s="488">
        <v>113</v>
      </c>
      <c r="C78" s="488">
        <v>79</v>
      </c>
      <c r="D78" s="489">
        <v>34</v>
      </c>
    </row>
    <row r="79" ht="20.1" customHeight="1" spans="1:4">
      <c r="A79" s="487">
        <v>73</v>
      </c>
      <c r="B79" s="488">
        <v>165</v>
      </c>
      <c r="C79" s="488">
        <v>119</v>
      </c>
      <c r="D79" s="489">
        <v>46</v>
      </c>
    </row>
    <row r="80" ht="20.1" customHeight="1" spans="1:4">
      <c r="A80" s="487">
        <v>74</v>
      </c>
      <c r="B80" s="488">
        <v>192</v>
      </c>
      <c r="C80" s="488">
        <v>129</v>
      </c>
      <c r="D80" s="489">
        <v>63</v>
      </c>
    </row>
    <row r="81" ht="20.1" customHeight="1" spans="1:4">
      <c r="A81" s="487">
        <v>75</v>
      </c>
      <c r="B81" s="488">
        <v>177</v>
      </c>
      <c r="C81" s="488">
        <v>125</v>
      </c>
      <c r="D81" s="489">
        <v>52</v>
      </c>
    </row>
    <row r="82" ht="20.1" customHeight="1" spans="1:4">
      <c r="A82" s="487">
        <v>76</v>
      </c>
      <c r="B82" s="488">
        <v>173</v>
      </c>
      <c r="C82" s="488">
        <v>105</v>
      </c>
      <c r="D82" s="489">
        <v>68</v>
      </c>
    </row>
    <row r="83" ht="20.1" customHeight="1" spans="1:4">
      <c r="A83" s="487">
        <v>77</v>
      </c>
      <c r="B83" s="488">
        <v>174</v>
      </c>
      <c r="C83" s="488">
        <v>110</v>
      </c>
      <c r="D83" s="489">
        <v>64</v>
      </c>
    </row>
    <row r="84" ht="20.1" customHeight="1" spans="1:4">
      <c r="A84" s="487">
        <v>78</v>
      </c>
      <c r="B84" s="488">
        <v>142</v>
      </c>
      <c r="C84" s="488">
        <v>81</v>
      </c>
      <c r="D84" s="489">
        <v>61</v>
      </c>
    </row>
    <row r="85" ht="20.1" customHeight="1" spans="1:4">
      <c r="A85" s="487">
        <v>79</v>
      </c>
      <c r="B85" s="488">
        <v>164</v>
      </c>
      <c r="C85" s="488">
        <v>100</v>
      </c>
      <c r="D85" s="489">
        <v>64</v>
      </c>
    </row>
    <row r="86" ht="20.1" customHeight="1" spans="1:4">
      <c r="A86" s="487">
        <v>80</v>
      </c>
      <c r="B86" s="488">
        <v>182</v>
      </c>
      <c r="C86" s="488">
        <v>104</v>
      </c>
      <c r="D86" s="489">
        <v>78</v>
      </c>
    </row>
    <row r="87" ht="20.1" customHeight="1" spans="1:4">
      <c r="A87" s="487">
        <v>81</v>
      </c>
      <c r="B87" s="488">
        <v>217</v>
      </c>
      <c r="C87" s="488">
        <v>124</v>
      </c>
      <c r="D87" s="489">
        <v>93</v>
      </c>
    </row>
    <row r="88" ht="20.1" customHeight="1" spans="1:4">
      <c r="A88" s="487">
        <v>82</v>
      </c>
      <c r="B88" s="488">
        <v>320</v>
      </c>
      <c r="C88" s="488">
        <v>157</v>
      </c>
      <c r="D88" s="489">
        <v>163</v>
      </c>
    </row>
    <row r="89" ht="20.1" customHeight="1" spans="1:4">
      <c r="A89" s="487">
        <v>83</v>
      </c>
      <c r="B89" s="488">
        <v>313</v>
      </c>
      <c r="C89" s="488">
        <v>172</v>
      </c>
      <c r="D89" s="489">
        <v>141</v>
      </c>
    </row>
    <row r="90" ht="20.1" customHeight="1" spans="1:4">
      <c r="A90" s="487">
        <v>84</v>
      </c>
      <c r="B90" s="488">
        <v>258</v>
      </c>
      <c r="C90" s="488">
        <v>138</v>
      </c>
      <c r="D90" s="489">
        <v>120</v>
      </c>
    </row>
    <row r="91" ht="20.1" customHeight="1" spans="1:4">
      <c r="A91" s="487">
        <v>85</v>
      </c>
      <c r="B91" s="488">
        <v>304</v>
      </c>
      <c r="C91" s="488">
        <v>173</v>
      </c>
      <c r="D91" s="489">
        <v>131</v>
      </c>
    </row>
    <row r="92" ht="20.1" customHeight="1" spans="1:4">
      <c r="A92" s="487">
        <v>86</v>
      </c>
      <c r="B92" s="488">
        <v>309</v>
      </c>
      <c r="C92" s="488">
        <v>160</v>
      </c>
      <c r="D92" s="489">
        <v>149</v>
      </c>
    </row>
    <row r="93" ht="20.1" customHeight="1" spans="1:4">
      <c r="A93" s="487">
        <v>87</v>
      </c>
      <c r="B93" s="488">
        <v>360</v>
      </c>
      <c r="C93" s="488">
        <v>169</v>
      </c>
      <c r="D93" s="489">
        <v>191</v>
      </c>
    </row>
    <row r="94" ht="20.1" customHeight="1" spans="1:4">
      <c r="A94" s="487">
        <v>88</v>
      </c>
      <c r="B94" s="488">
        <v>281</v>
      </c>
      <c r="C94" s="488">
        <v>154</v>
      </c>
      <c r="D94" s="489">
        <v>127</v>
      </c>
    </row>
    <row r="95" ht="20.1" customHeight="1" spans="1:4">
      <c r="A95" s="487">
        <v>89</v>
      </c>
      <c r="B95" s="488">
        <v>266</v>
      </c>
      <c r="C95" s="488">
        <v>132</v>
      </c>
      <c r="D95" s="489">
        <v>134</v>
      </c>
    </row>
    <row r="96" ht="20.1" customHeight="1" spans="1:4">
      <c r="A96" s="487">
        <v>90</v>
      </c>
      <c r="B96" s="488">
        <v>249</v>
      </c>
      <c r="C96" s="488">
        <v>124</v>
      </c>
      <c r="D96" s="489">
        <v>125</v>
      </c>
    </row>
    <row r="97" ht="20.1" customHeight="1" spans="1:4">
      <c r="A97" s="487">
        <v>91</v>
      </c>
      <c r="B97" s="488">
        <v>180</v>
      </c>
      <c r="C97" s="488">
        <v>87</v>
      </c>
      <c r="D97" s="489">
        <v>93</v>
      </c>
    </row>
    <row r="98" ht="20.1" customHeight="1" spans="1:4">
      <c r="A98" s="487">
        <v>92</v>
      </c>
      <c r="B98" s="488">
        <v>134</v>
      </c>
      <c r="C98" s="488">
        <v>81</v>
      </c>
      <c r="D98" s="489">
        <v>53</v>
      </c>
    </row>
    <row r="99" ht="20.1" customHeight="1" spans="1:4">
      <c r="A99" s="487">
        <v>93</v>
      </c>
      <c r="B99" s="488">
        <v>151</v>
      </c>
      <c r="C99" s="488">
        <v>81</v>
      </c>
      <c r="D99" s="489">
        <v>70</v>
      </c>
    </row>
    <row r="100" ht="20.1" customHeight="1" spans="1:4">
      <c r="A100" s="487">
        <v>94</v>
      </c>
      <c r="B100" s="488">
        <v>91</v>
      </c>
      <c r="C100" s="488">
        <v>41</v>
      </c>
      <c r="D100" s="489">
        <v>50</v>
      </c>
    </row>
    <row r="101" ht="20.1" customHeight="1" spans="1:4">
      <c r="A101" s="487">
        <v>95</v>
      </c>
      <c r="B101" s="488">
        <v>63</v>
      </c>
      <c r="C101" s="488">
        <v>32</v>
      </c>
      <c r="D101" s="489">
        <v>31</v>
      </c>
    </row>
    <row r="102" ht="20.1" customHeight="1" spans="1:4">
      <c r="A102" s="487">
        <v>96</v>
      </c>
      <c r="B102" s="488">
        <v>58</v>
      </c>
      <c r="C102" s="488">
        <v>25</v>
      </c>
      <c r="D102" s="489">
        <v>33</v>
      </c>
    </row>
    <row r="103" ht="20.1" customHeight="1" spans="1:4">
      <c r="A103" s="487">
        <v>97</v>
      </c>
      <c r="B103" s="488">
        <v>39</v>
      </c>
      <c r="C103" s="488">
        <v>15</v>
      </c>
      <c r="D103" s="489">
        <v>24</v>
      </c>
    </row>
    <row r="104" ht="20.1" customHeight="1" spans="1:4">
      <c r="A104" s="487">
        <v>98</v>
      </c>
      <c r="B104" s="488">
        <v>19</v>
      </c>
      <c r="C104" s="488">
        <v>5</v>
      </c>
      <c r="D104" s="489">
        <v>14</v>
      </c>
    </row>
    <row r="105" ht="20.1" customHeight="1" spans="1:4">
      <c r="A105" s="487">
        <v>99</v>
      </c>
      <c r="B105" s="488">
        <v>18</v>
      </c>
      <c r="C105" s="488">
        <v>7</v>
      </c>
      <c r="D105" s="489">
        <v>11</v>
      </c>
    </row>
    <row r="106" ht="20.1" customHeight="1" spans="1:4">
      <c r="A106" s="487">
        <v>100</v>
      </c>
      <c r="B106" s="488">
        <v>8</v>
      </c>
      <c r="C106" s="488">
        <v>3</v>
      </c>
      <c r="D106" s="489">
        <v>5</v>
      </c>
    </row>
    <row r="107" ht="20.1" customHeight="1" spans="1:4">
      <c r="A107" s="487">
        <v>101</v>
      </c>
      <c r="B107" s="488">
        <v>6</v>
      </c>
      <c r="C107" s="488">
        <v>1</v>
      </c>
      <c r="D107" s="489">
        <v>5</v>
      </c>
    </row>
    <row r="108" ht="20.1" customHeight="1" spans="1:4">
      <c r="A108" s="487">
        <v>102</v>
      </c>
      <c r="B108" s="488">
        <v>5</v>
      </c>
      <c r="C108" s="488">
        <v>1</v>
      </c>
      <c r="D108" s="489">
        <v>4</v>
      </c>
    </row>
    <row r="109" ht="20.1" customHeight="1" spans="1:4">
      <c r="A109" s="487">
        <v>103</v>
      </c>
      <c r="B109" s="488">
        <v>4</v>
      </c>
      <c r="C109" s="488">
        <v>1</v>
      </c>
      <c r="D109" s="489">
        <v>3</v>
      </c>
    </row>
    <row r="110" ht="20.1" customHeight="1" spans="1:4">
      <c r="A110" s="487">
        <v>104</v>
      </c>
      <c r="B110" s="488">
        <v>1</v>
      </c>
      <c r="C110" s="488">
        <v>0</v>
      </c>
      <c r="D110" s="489">
        <v>1</v>
      </c>
    </row>
    <row r="111" ht="20.1" customHeight="1" spans="1:4">
      <c r="A111" s="487" t="s">
        <v>277</v>
      </c>
      <c r="B111" s="488">
        <v>5</v>
      </c>
      <c r="C111" s="488">
        <v>1</v>
      </c>
      <c r="D111" s="489">
        <v>4</v>
      </c>
    </row>
    <row r="112" ht="20.1" customHeight="1" spans="1:4">
      <c r="A112" s="484" t="s">
        <v>131</v>
      </c>
      <c r="B112" s="485">
        <v>6774</v>
      </c>
      <c r="C112" s="485">
        <v>3993</v>
      </c>
      <c r="D112" s="486">
        <v>2781</v>
      </c>
    </row>
    <row r="114" spans="1:3">
      <c r="A114" s="490" t="s">
        <v>250</v>
      </c>
      <c r="B114" s="490"/>
      <c r="C114" s="490"/>
    </row>
  </sheetData>
  <mergeCells count="5">
    <mergeCell ref="A1:D1"/>
    <mergeCell ref="C3:D3"/>
    <mergeCell ref="B4:D4"/>
    <mergeCell ref="A114:C114"/>
    <mergeCell ref="A4:A5"/>
  </mergeCells>
  <printOptions horizontalCentered="1"/>
  <pageMargins left="0.393700787401575" right="0.393700787401575" top="0.393700787401575" bottom="0.393700787401575" header="0.511811023622047" footer="0.511811023622047"/>
  <pageSetup paperSize="9" scale="67" fitToHeight="2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19"/>
  <sheetViews>
    <sheetView workbookViewId="0">
      <selection activeCell="G1" sqref="G1"/>
    </sheetView>
  </sheetViews>
  <sheetFormatPr defaultColWidth="9" defaultRowHeight="14.25" outlineLevelCol="5"/>
  <cols>
    <col min="1" max="1" width="11.625" style="2" customWidth="1"/>
    <col min="2" max="2" width="18.375" style="2" customWidth="1"/>
    <col min="3" max="3" width="17.125" style="2" customWidth="1"/>
    <col min="4" max="6" width="13.5" style="2" customWidth="1"/>
    <col min="7" max="7" width="7.25" customWidth="1"/>
    <col min="8" max="8" width="6.75" customWidth="1"/>
  </cols>
  <sheetData>
    <row r="1" ht="20.25" spans="1:6">
      <c r="A1" s="3" t="s">
        <v>33</v>
      </c>
      <c r="B1" s="3"/>
      <c r="C1" s="3"/>
      <c r="D1" s="3"/>
      <c r="E1" s="3"/>
      <c r="F1" s="3"/>
    </row>
    <row r="3" ht="20.1" customHeight="1" spans="1:6">
      <c r="A3" s="4" t="s">
        <v>102</v>
      </c>
      <c r="B3" s="5" t="s">
        <v>278</v>
      </c>
      <c r="C3" s="5" t="s">
        <v>279</v>
      </c>
      <c r="D3" s="5" t="s">
        <v>280</v>
      </c>
      <c r="E3" s="5" t="s">
        <v>281</v>
      </c>
      <c r="F3" s="6" t="s">
        <v>282</v>
      </c>
    </row>
    <row r="4" ht="20.1" customHeight="1" spans="1:6">
      <c r="A4" s="170" t="s">
        <v>109</v>
      </c>
      <c r="B4" s="62">
        <v>433</v>
      </c>
      <c r="C4" s="62">
        <v>233</v>
      </c>
      <c r="D4" s="475">
        <v>72.1</v>
      </c>
      <c r="E4" s="475">
        <v>25.6</v>
      </c>
      <c r="F4" s="476">
        <v>2.3</v>
      </c>
    </row>
    <row r="5" ht="20.1" customHeight="1" spans="1:6">
      <c r="A5" s="170" t="s">
        <v>111</v>
      </c>
      <c r="B5" s="62">
        <v>232</v>
      </c>
      <c r="C5" s="62">
        <v>130</v>
      </c>
      <c r="D5" s="475">
        <v>72.8</v>
      </c>
      <c r="E5" s="475">
        <v>22.4</v>
      </c>
      <c r="F5" s="476">
        <v>4.7</v>
      </c>
    </row>
    <row r="6" ht="20.1" customHeight="1" spans="1:6">
      <c r="A6" s="170" t="s">
        <v>113</v>
      </c>
      <c r="B6" s="62">
        <v>210</v>
      </c>
      <c r="C6" s="62">
        <v>112</v>
      </c>
      <c r="D6" s="475">
        <v>64.8</v>
      </c>
      <c r="E6" s="475">
        <v>33.3</v>
      </c>
      <c r="F6" s="476">
        <v>1.9</v>
      </c>
    </row>
    <row r="7" ht="20.1" customHeight="1" spans="1:6">
      <c r="A7" s="170" t="s">
        <v>115</v>
      </c>
      <c r="B7" s="62">
        <v>90</v>
      </c>
      <c r="C7" s="62">
        <v>55</v>
      </c>
      <c r="D7" s="475">
        <v>63.3</v>
      </c>
      <c r="E7" s="475">
        <v>31.1</v>
      </c>
      <c r="F7" s="476">
        <v>5.6</v>
      </c>
    </row>
    <row r="8" ht="20.1" customHeight="1" spans="1:6">
      <c r="A8" s="170" t="s">
        <v>116</v>
      </c>
      <c r="B8" s="62">
        <v>329</v>
      </c>
      <c r="C8" s="62">
        <v>182</v>
      </c>
      <c r="D8" s="475">
        <v>70.8</v>
      </c>
      <c r="E8" s="475">
        <v>25.5</v>
      </c>
      <c r="F8" s="476">
        <v>3.7</v>
      </c>
    </row>
    <row r="9" ht="20.1" customHeight="1" spans="1:6">
      <c r="A9" s="170" t="s">
        <v>118</v>
      </c>
      <c r="B9" s="62">
        <v>83</v>
      </c>
      <c r="C9" s="62">
        <v>47</v>
      </c>
      <c r="D9" s="475">
        <v>57.8</v>
      </c>
      <c r="E9" s="475">
        <v>36.1</v>
      </c>
      <c r="F9" s="476">
        <v>6</v>
      </c>
    </row>
    <row r="10" ht="20.1" customHeight="1" spans="1:6">
      <c r="A10" s="170" t="s">
        <v>122</v>
      </c>
      <c r="B10" s="62">
        <v>205</v>
      </c>
      <c r="C10" s="62">
        <v>99</v>
      </c>
      <c r="D10" s="475">
        <v>69.3</v>
      </c>
      <c r="E10" s="475">
        <v>28.3</v>
      </c>
      <c r="F10" s="476">
        <v>2.4</v>
      </c>
    </row>
    <row r="11" ht="20.1" customHeight="1" spans="1:6">
      <c r="A11" s="170" t="s">
        <v>124</v>
      </c>
      <c r="B11" s="62">
        <v>54</v>
      </c>
      <c r="C11" s="62">
        <v>33</v>
      </c>
      <c r="D11" s="475">
        <v>51.9</v>
      </c>
      <c r="E11" s="475">
        <v>40.7</v>
      </c>
      <c r="F11" s="476">
        <v>7.4</v>
      </c>
    </row>
    <row r="12" ht="20.1" customHeight="1" spans="1:6">
      <c r="A12" s="170" t="s">
        <v>126</v>
      </c>
      <c r="B12" s="62">
        <v>220</v>
      </c>
      <c r="C12" s="62">
        <v>119</v>
      </c>
      <c r="D12" s="475">
        <v>61.8</v>
      </c>
      <c r="E12" s="475">
        <v>31.8</v>
      </c>
      <c r="F12" s="476">
        <v>6.4</v>
      </c>
    </row>
    <row r="13" ht="20.1" customHeight="1" spans="1:6">
      <c r="A13" s="170" t="s">
        <v>127</v>
      </c>
      <c r="B13" s="62">
        <v>99</v>
      </c>
      <c r="C13" s="62">
        <v>59</v>
      </c>
      <c r="D13" s="475">
        <v>62.6</v>
      </c>
      <c r="E13" s="475">
        <v>33.3</v>
      </c>
      <c r="F13" s="476">
        <v>4</v>
      </c>
    </row>
    <row r="14" ht="20.1" customHeight="1" spans="1:6">
      <c r="A14" s="470" t="s">
        <v>128</v>
      </c>
      <c r="B14" s="62">
        <v>139</v>
      </c>
      <c r="C14" s="62">
        <v>70</v>
      </c>
      <c r="D14" s="475">
        <v>56.1</v>
      </c>
      <c r="E14" s="475">
        <v>37.4</v>
      </c>
      <c r="F14" s="476">
        <v>6.5</v>
      </c>
    </row>
    <row r="15" s="21" customFormat="1" ht="20.1" customHeight="1" spans="1:6">
      <c r="A15" s="4" t="s">
        <v>131</v>
      </c>
      <c r="B15" s="337">
        <v>2094</v>
      </c>
      <c r="C15" s="337">
        <v>1139</v>
      </c>
      <c r="D15" s="5">
        <v>66.9</v>
      </c>
      <c r="E15" s="477">
        <v>29.1</v>
      </c>
      <c r="F15" s="478">
        <v>4</v>
      </c>
    </row>
    <row r="16" ht="15" customHeight="1" spans="1:6">
      <c r="A16" s="209"/>
      <c r="B16" s="479"/>
      <c r="C16" s="479"/>
      <c r="D16" s="480"/>
      <c r="E16" s="480"/>
      <c r="F16" s="480"/>
    </row>
    <row r="17" ht="15" customHeight="1" spans="1:2">
      <c r="A17" s="95" t="s">
        <v>283</v>
      </c>
      <c r="B17" s="67"/>
    </row>
    <row r="18" ht="30.75" customHeight="1"/>
  </sheetData>
  <mergeCells count="4">
    <mergeCell ref="A1:F1"/>
    <mergeCell ref="A17:B17"/>
    <mergeCell ref="A19:B19"/>
    <mergeCell ref="C19:E19"/>
  </mergeCells>
  <printOptions horizontalCentered="1"/>
  <pageMargins left="0.393055555555556" right="0.393055555555556" top="0.393055555555556" bottom="0.393055555555556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4:J25"/>
  <sheetViews>
    <sheetView workbookViewId="0">
      <selection activeCell="K1" sqref="K1"/>
    </sheetView>
  </sheetViews>
  <sheetFormatPr defaultColWidth="9" defaultRowHeight="14.25"/>
  <cols>
    <col min="1" max="1" width="11" customWidth="1"/>
    <col min="2" max="4" width="8" customWidth="1"/>
    <col min="5" max="5" width="7" customWidth="1"/>
    <col min="6" max="6" width="8.125" customWidth="1"/>
    <col min="7" max="7" width="5.625" customWidth="1"/>
    <col min="8" max="8" width="8" customWidth="1"/>
    <col min="9" max="9" width="2.75" customWidth="1"/>
    <col min="10" max="12" width="8" customWidth="1"/>
    <col min="13" max="13" width="7" customWidth="1"/>
    <col min="14" max="15" width="5.625" customWidth="1"/>
    <col min="16" max="16" width="8" customWidth="1"/>
    <col min="17" max="17" width="2.25" customWidth="1"/>
    <col min="18" max="18" width="7.25" customWidth="1"/>
    <col min="19" max="19" width="7" customWidth="1"/>
    <col min="20" max="20" width="8" customWidth="1"/>
    <col min="21" max="21" width="7" customWidth="1"/>
    <col min="22" max="24" width="5.5" customWidth="1"/>
  </cols>
  <sheetData>
    <row r="4" ht="46.5" customHeight="1" spans="1:10">
      <c r="A4" s="553"/>
      <c r="B4" s="553"/>
      <c r="C4" s="553"/>
      <c r="D4" s="553"/>
      <c r="E4" s="553"/>
      <c r="F4" s="553"/>
      <c r="G4" s="553"/>
      <c r="H4" s="553"/>
      <c r="I4" s="553"/>
      <c r="J4" s="553"/>
    </row>
    <row r="5" ht="33" spans="1:10">
      <c r="A5" s="551" t="s">
        <v>0</v>
      </c>
      <c r="B5" s="551"/>
      <c r="C5" s="551"/>
      <c r="D5" s="551"/>
      <c r="E5" s="551"/>
      <c r="F5" s="551"/>
      <c r="G5" s="551"/>
      <c r="H5" s="551"/>
      <c r="I5" s="551"/>
      <c r="J5" s="551"/>
    </row>
    <row r="6" ht="54.75" customHeight="1" spans="1:10">
      <c r="A6" s="551" t="s">
        <v>1</v>
      </c>
      <c r="B6" s="551"/>
      <c r="C6" s="551"/>
      <c r="D6" s="551"/>
      <c r="E6" s="551"/>
      <c r="F6" s="551"/>
      <c r="G6" s="551"/>
      <c r="H6" s="551"/>
      <c r="I6" s="551"/>
      <c r="J6" s="551"/>
    </row>
    <row r="7" ht="33" spans="1:10">
      <c r="A7" s="551"/>
      <c r="B7" s="551"/>
      <c r="C7" s="551"/>
      <c r="D7" s="551"/>
      <c r="E7" s="551"/>
      <c r="F7" s="551"/>
      <c r="G7" s="551"/>
      <c r="H7" s="551"/>
      <c r="I7" s="551"/>
      <c r="J7" s="551"/>
    </row>
    <row r="8" ht="33" spans="1:10">
      <c r="A8" s="551" t="s">
        <v>2</v>
      </c>
      <c r="B8" s="551"/>
      <c r="C8" s="551"/>
      <c r="D8" s="551"/>
      <c r="E8" s="551"/>
      <c r="F8" s="551"/>
      <c r="G8" s="551"/>
      <c r="H8" s="551"/>
      <c r="I8" s="551"/>
      <c r="J8" s="551"/>
    </row>
    <row r="9" ht="17.25" spans="1:10">
      <c r="A9" s="554"/>
      <c r="B9" s="554"/>
      <c r="C9" s="554"/>
      <c r="D9" s="554"/>
      <c r="E9" s="554"/>
      <c r="F9" s="554"/>
      <c r="G9" s="554"/>
      <c r="H9" s="554"/>
      <c r="I9" s="554"/>
      <c r="J9" s="554"/>
    </row>
    <row r="10" ht="17.25" spans="1:10">
      <c r="A10" s="554"/>
      <c r="B10" s="554"/>
      <c r="C10" s="554"/>
      <c r="D10" s="554"/>
      <c r="E10" s="554"/>
      <c r="F10" s="554"/>
      <c r="G10" s="554"/>
      <c r="H10" s="554"/>
      <c r="I10" s="554"/>
      <c r="J10" s="554"/>
    </row>
    <row r="11" ht="17.25" spans="1:10">
      <c r="A11" s="554"/>
      <c r="B11" s="554"/>
      <c r="C11" s="554"/>
      <c r="D11" s="554"/>
      <c r="E11" s="554"/>
      <c r="F11" s="554"/>
      <c r="G11" s="554"/>
      <c r="H11" s="554"/>
      <c r="I11" s="554"/>
      <c r="J11" s="554"/>
    </row>
    <row r="12" ht="17.25" spans="1:10">
      <c r="A12" s="554"/>
      <c r="B12" s="554"/>
      <c r="C12" s="554"/>
      <c r="D12" s="554"/>
      <c r="E12" s="554"/>
      <c r="F12" s="554"/>
      <c r="G12" s="554"/>
      <c r="H12" s="554"/>
      <c r="I12" s="554"/>
      <c r="J12" s="554"/>
    </row>
    <row r="13" ht="17.25" spans="1:10">
      <c r="A13" s="554"/>
      <c r="B13" s="554"/>
      <c r="C13" s="554"/>
      <c r="D13" s="554"/>
      <c r="E13" s="554"/>
      <c r="F13" s="554"/>
      <c r="G13" s="554"/>
      <c r="H13" s="554"/>
      <c r="I13" s="554"/>
      <c r="J13" s="554"/>
    </row>
    <row r="14" ht="17.25" spans="1:10">
      <c r="A14" s="554"/>
      <c r="B14" s="554"/>
      <c r="C14" s="554"/>
      <c r="D14" s="554"/>
      <c r="E14" s="554"/>
      <c r="F14" s="554"/>
      <c r="G14" s="554"/>
      <c r="H14" s="554"/>
      <c r="I14" s="554"/>
      <c r="J14" s="554"/>
    </row>
    <row r="15" ht="17.25" spans="1:10">
      <c r="A15" s="554"/>
      <c r="B15" s="554"/>
      <c r="C15" s="554"/>
      <c r="D15" s="554"/>
      <c r="E15" s="554"/>
      <c r="F15" s="554"/>
      <c r="G15" s="554"/>
      <c r="H15" s="554"/>
      <c r="I15" s="554"/>
      <c r="J15" s="554"/>
    </row>
    <row r="16" ht="39" customHeight="1" spans="1:10">
      <c r="A16" s="554"/>
      <c r="B16" s="554"/>
      <c r="C16" s="554"/>
      <c r="D16" s="554"/>
      <c r="E16" s="554"/>
      <c r="F16" s="554"/>
      <c r="G16" s="554"/>
      <c r="H16" s="554"/>
      <c r="I16" s="554"/>
      <c r="J16" s="554"/>
    </row>
    <row r="17" ht="17.25" spans="1:10">
      <c r="A17" s="554"/>
      <c r="B17" s="554"/>
      <c r="C17" s="554"/>
      <c r="D17" s="554"/>
      <c r="E17" s="554"/>
      <c r="F17" s="554"/>
      <c r="G17" s="554"/>
      <c r="H17" s="554"/>
      <c r="I17" s="554"/>
      <c r="J17" s="554"/>
    </row>
    <row r="18" ht="17.25" spans="1:10">
      <c r="A18" s="554"/>
      <c r="B18" s="554"/>
      <c r="C18" s="554"/>
      <c r="D18" s="554"/>
      <c r="E18" s="554"/>
      <c r="F18" s="554"/>
      <c r="G18" s="554"/>
      <c r="H18" s="554"/>
      <c r="I18" s="554"/>
      <c r="J18" s="554"/>
    </row>
    <row r="19" ht="17.25" spans="1:10">
      <c r="A19" s="554"/>
      <c r="B19" s="554"/>
      <c r="C19" s="554"/>
      <c r="D19" s="554"/>
      <c r="E19" s="554"/>
      <c r="F19" s="554"/>
      <c r="G19" s="554"/>
      <c r="H19" s="554"/>
      <c r="I19" s="554"/>
      <c r="J19" s="554"/>
    </row>
    <row r="20" ht="17.25" spans="1:10">
      <c r="A20" s="554"/>
      <c r="B20" s="554"/>
      <c r="C20" s="554"/>
      <c r="D20" s="554"/>
      <c r="E20" s="554"/>
      <c r="F20" s="554"/>
      <c r="G20" s="554"/>
      <c r="H20" s="554"/>
      <c r="I20" s="554"/>
      <c r="J20" s="554"/>
    </row>
    <row r="21" ht="17.25" spans="1:10">
      <c r="A21" s="554"/>
      <c r="B21" s="554"/>
      <c r="C21" s="554"/>
      <c r="D21" s="554"/>
      <c r="E21" s="554"/>
      <c r="F21" s="554"/>
      <c r="G21" s="554"/>
      <c r="H21" s="554"/>
      <c r="I21" s="554"/>
      <c r="J21" s="554"/>
    </row>
    <row r="22" ht="17.25" spans="1:10">
      <c r="A22" s="554"/>
      <c r="B22" s="554"/>
      <c r="C22" s="554"/>
      <c r="D22" s="554"/>
      <c r="E22" s="554"/>
      <c r="F22" s="554"/>
      <c r="G22" s="554"/>
      <c r="H22" s="554"/>
      <c r="I22" s="554"/>
      <c r="J22" s="554"/>
    </row>
    <row r="23" ht="17.25" spans="1:10">
      <c r="A23" s="554"/>
      <c r="B23" s="554"/>
      <c r="C23" s="554"/>
      <c r="D23" s="554"/>
      <c r="E23" s="554"/>
      <c r="F23" s="554"/>
      <c r="G23" s="554"/>
      <c r="H23" s="554"/>
      <c r="I23" s="554"/>
      <c r="J23" s="554"/>
    </row>
    <row r="24" ht="17.25" spans="1:10">
      <c r="A24" s="554"/>
      <c r="B24" s="554"/>
      <c r="C24" s="554"/>
      <c r="D24" s="554"/>
      <c r="E24" s="554"/>
      <c r="F24" s="554"/>
      <c r="G24" s="554"/>
      <c r="H24" s="554"/>
      <c r="I24" s="554"/>
      <c r="J24" s="554"/>
    </row>
    <row r="25" ht="28.5" spans="1:10">
      <c r="A25" s="552" t="s">
        <v>3</v>
      </c>
      <c r="B25" s="552"/>
      <c r="C25" s="552"/>
      <c r="D25" s="552"/>
      <c r="E25" s="552"/>
      <c r="F25" s="552"/>
      <c r="G25" s="552"/>
      <c r="H25" s="552"/>
      <c r="I25" s="552"/>
      <c r="J25" s="552"/>
    </row>
  </sheetData>
  <mergeCells count="4">
    <mergeCell ref="A5:J5"/>
    <mergeCell ref="A6:J6"/>
    <mergeCell ref="A8:J8"/>
    <mergeCell ref="A25:J25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I23"/>
  <sheetViews>
    <sheetView workbookViewId="0">
      <selection activeCell="J1" sqref="J1"/>
    </sheetView>
  </sheetViews>
  <sheetFormatPr defaultColWidth="9" defaultRowHeight="14.25"/>
  <cols>
    <col min="1" max="1" width="10.5" style="2" customWidth="1"/>
    <col min="2" max="2" width="13.875" style="2" customWidth="1"/>
    <col min="3" max="3" width="7" style="2" customWidth="1"/>
    <col min="4" max="4" width="7.5" style="2" customWidth="1"/>
    <col min="5" max="5" width="5.5" style="2" customWidth="1"/>
    <col min="6" max="6" width="11.625" style="2" customWidth="1"/>
    <col min="7" max="7" width="6.5" style="2" customWidth="1"/>
    <col min="8" max="8" width="7.75" style="2" customWidth="1"/>
    <col min="9" max="9" width="5.5" style="2" customWidth="1"/>
    <col min="10" max="10" width="7.75" customWidth="1"/>
  </cols>
  <sheetData>
    <row r="1" ht="20.25" spans="1:9">
      <c r="A1" s="3" t="s">
        <v>34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H2" s="148" t="s">
        <v>251</v>
      </c>
      <c r="I2" s="148"/>
    </row>
    <row r="3" ht="20.1" customHeight="1" spans="1:9">
      <c r="A3" s="4" t="s">
        <v>102</v>
      </c>
      <c r="B3" s="462" t="s">
        <v>284</v>
      </c>
      <c r="C3" s="5" t="s">
        <v>285</v>
      </c>
      <c r="D3" s="5"/>
      <c r="E3" s="5" t="s">
        <v>286</v>
      </c>
      <c r="F3" s="5"/>
      <c r="G3" s="5" t="s">
        <v>285</v>
      </c>
      <c r="H3" s="5"/>
      <c r="I3" s="6"/>
    </row>
    <row r="4" ht="20.1" customHeight="1" spans="1:9">
      <c r="A4" s="4"/>
      <c r="B4" s="463"/>
      <c r="C4" s="5" t="s">
        <v>287</v>
      </c>
      <c r="D4" s="5" t="s">
        <v>288</v>
      </c>
      <c r="E4" s="5" t="s">
        <v>131</v>
      </c>
      <c r="F4" s="5" t="s">
        <v>289</v>
      </c>
      <c r="G4" s="5" t="s">
        <v>290</v>
      </c>
      <c r="H4" s="5" t="s">
        <v>291</v>
      </c>
      <c r="I4" s="6" t="s">
        <v>292</v>
      </c>
    </row>
    <row r="5" ht="20.1" customHeight="1" spans="1:9">
      <c r="A5" s="170" t="s">
        <v>109</v>
      </c>
      <c r="B5" s="464">
        <v>1194</v>
      </c>
      <c r="C5" s="465">
        <v>919</v>
      </c>
      <c r="D5" s="465">
        <v>275</v>
      </c>
      <c r="E5" s="465">
        <v>40</v>
      </c>
      <c r="F5" s="466">
        <v>23</v>
      </c>
      <c r="G5" s="465">
        <v>28</v>
      </c>
      <c r="H5" s="465">
        <v>10</v>
      </c>
      <c r="I5" s="92">
        <v>2</v>
      </c>
    </row>
    <row r="6" ht="20.1" customHeight="1" spans="1:9">
      <c r="A6" s="170" t="s">
        <v>111</v>
      </c>
      <c r="B6" s="467">
        <v>1212</v>
      </c>
      <c r="C6" s="465">
        <v>959</v>
      </c>
      <c r="D6" s="465">
        <v>253</v>
      </c>
      <c r="E6" s="465">
        <v>29</v>
      </c>
      <c r="F6" s="466">
        <v>15</v>
      </c>
      <c r="G6" s="465">
        <v>20</v>
      </c>
      <c r="H6" s="465">
        <v>8</v>
      </c>
      <c r="I6" s="92">
        <v>1</v>
      </c>
    </row>
    <row r="7" ht="20.1" customHeight="1" spans="1:9">
      <c r="A7" s="170" t="s">
        <v>113</v>
      </c>
      <c r="B7" s="468">
        <v>1091</v>
      </c>
      <c r="C7" s="465">
        <v>832</v>
      </c>
      <c r="D7" s="465">
        <v>259</v>
      </c>
      <c r="E7" s="465">
        <v>56</v>
      </c>
      <c r="F7" s="466">
        <v>26</v>
      </c>
      <c r="G7" s="465">
        <v>37</v>
      </c>
      <c r="H7" s="465">
        <v>17</v>
      </c>
      <c r="I7" s="92">
        <v>2</v>
      </c>
    </row>
    <row r="8" ht="20.1" customHeight="1" spans="1:9">
      <c r="A8" s="170" t="s">
        <v>115</v>
      </c>
      <c r="B8" s="468">
        <v>570</v>
      </c>
      <c r="C8" s="465">
        <v>397</v>
      </c>
      <c r="D8" s="465">
        <v>173</v>
      </c>
      <c r="E8" s="465">
        <v>10</v>
      </c>
      <c r="F8" s="466">
        <v>8</v>
      </c>
      <c r="G8" s="465">
        <v>7</v>
      </c>
      <c r="H8" s="465">
        <v>3</v>
      </c>
      <c r="I8" s="92">
        <v>0</v>
      </c>
    </row>
    <row r="9" ht="20.1" customHeight="1" spans="1:9">
      <c r="A9" s="170" t="s">
        <v>116</v>
      </c>
      <c r="B9" s="466">
        <v>1320</v>
      </c>
      <c r="C9" s="465">
        <v>1026</v>
      </c>
      <c r="D9" s="465">
        <v>294</v>
      </c>
      <c r="E9" s="465">
        <v>103</v>
      </c>
      <c r="F9" s="466">
        <v>63</v>
      </c>
      <c r="G9" s="465">
        <v>67</v>
      </c>
      <c r="H9" s="465">
        <v>32</v>
      </c>
      <c r="I9" s="92">
        <v>4</v>
      </c>
    </row>
    <row r="10" ht="20.1" customHeight="1" spans="1:9">
      <c r="A10" s="170" t="s">
        <v>118</v>
      </c>
      <c r="B10" s="468">
        <v>996</v>
      </c>
      <c r="C10" s="465">
        <v>752</v>
      </c>
      <c r="D10" s="465">
        <v>244</v>
      </c>
      <c r="E10" s="465">
        <v>29</v>
      </c>
      <c r="F10" s="464">
        <v>17</v>
      </c>
      <c r="G10" s="465">
        <v>18</v>
      </c>
      <c r="H10" s="465">
        <v>10</v>
      </c>
      <c r="I10" s="92">
        <v>1</v>
      </c>
    </row>
    <row r="11" ht="20.1" customHeight="1" spans="1:9">
      <c r="A11" s="170" t="s">
        <v>122</v>
      </c>
      <c r="B11" s="468">
        <v>986</v>
      </c>
      <c r="C11" s="465">
        <v>788</v>
      </c>
      <c r="D11" s="465">
        <v>198</v>
      </c>
      <c r="E11" s="465">
        <v>70</v>
      </c>
      <c r="F11" s="466">
        <v>36</v>
      </c>
      <c r="G11" s="465">
        <v>44</v>
      </c>
      <c r="H11" s="465">
        <v>22</v>
      </c>
      <c r="I11" s="92">
        <v>4</v>
      </c>
    </row>
    <row r="12" ht="20.1" customHeight="1" spans="1:9">
      <c r="A12" s="170" t="s">
        <v>124</v>
      </c>
      <c r="B12" s="468">
        <v>1572</v>
      </c>
      <c r="C12" s="465">
        <v>1107</v>
      </c>
      <c r="D12" s="465">
        <v>465</v>
      </c>
      <c r="E12" s="465">
        <v>25</v>
      </c>
      <c r="F12" s="469">
        <v>17</v>
      </c>
      <c r="G12" s="465">
        <v>11</v>
      </c>
      <c r="H12" s="465">
        <v>11</v>
      </c>
      <c r="I12" s="92">
        <v>3</v>
      </c>
    </row>
    <row r="13" ht="20.1" customHeight="1" spans="1:9">
      <c r="A13" s="170" t="s">
        <v>126</v>
      </c>
      <c r="B13" s="467">
        <v>1297</v>
      </c>
      <c r="C13" s="465">
        <v>979</v>
      </c>
      <c r="D13" s="465">
        <v>318</v>
      </c>
      <c r="E13" s="465">
        <v>50</v>
      </c>
      <c r="F13" s="466">
        <v>23</v>
      </c>
      <c r="G13" s="465">
        <v>20</v>
      </c>
      <c r="H13" s="465">
        <v>22</v>
      </c>
      <c r="I13" s="92">
        <v>8</v>
      </c>
    </row>
    <row r="14" ht="20.1" customHeight="1" spans="1:9">
      <c r="A14" s="170" t="s">
        <v>127</v>
      </c>
      <c r="B14" s="468">
        <v>453</v>
      </c>
      <c r="C14" s="465">
        <v>340</v>
      </c>
      <c r="D14" s="465">
        <v>113</v>
      </c>
      <c r="E14" s="465">
        <v>18</v>
      </c>
      <c r="F14" s="469">
        <v>11</v>
      </c>
      <c r="G14" s="465">
        <v>11</v>
      </c>
      <c r="H14" s="465">
        <v>5</v>
      </c>
      <c r="I14" s="92">
        <v>2</v>
      </c>
    </row>
    <row r="15" ht="20.1" customHeight="1" spans="1:9">
      <c r="A15" s="470" t="s">
        <v>128</v>
      </c>
      <c r="B15" s="468">
        <v>490</v>
      </c>
      <c r="C15" s="465">
        <v>313</v>
      </c>
      <c r="D15" s="465">
        <v>177</v>
      </c>
      <c r="E15" s="465">
        <v>22</v>
      </c>
      <c r="F15" s="466">
        <v>10</v>
      </c>
      <c r="G15" s="465">
        <v>16</v>
      </c>
      <c r="H15" s="92">
        <v>4</v>
      </c>
      <c r="I15" s="92">
        <v>2</v>
      </c>
    </row>
    <row r="16" s="21" customFormat="1" ht="20.1" customHeight="1" spans="1:9">
      <c r="A16" s="4" t="s">
        <v>131</v>
      </c>
      <c r="B16" s="471">
        <v>11181</v>
      </c>
      <c r="C16" s="472">
        <v>8412</v>
      </c>
      <c r="D16" s="472">
        <v>2769</v>
      </c>
      <c r="E16" s="472">
        <v>452</v>
      </c>
      <c r="F16" s="472">
        <v>249</v>
      </c>
      <c r="G16" s="472">
        <v>279</v>
      </c>
      <c r="H16" s="472">
        <v>144</v>
      </c>
      <c r="I16" s="91">
        <v>29</v>
      </c>
    </row>
    <row r="17" ht="15" customHeight="1" spans="1:9">
      <c r="A17" s="209"/>
      <c r="B17" s="473"/>
      <c r="C17" s="474"/>
      <c r="D17" s="474"/>
      <c r="E17" s="474"/>
      <c r="F17" s="474"/>
      <c r="G17" s="474"/>
      <c r="H17" s="474"/>
      <c r="I17" s="474"/>
    </row>
    <row r="18" ht="13.5" customHeight="1" spans="1:9">
      <c r="A18" s="127" t="s">
        <v>293</v>
      </c>
      <c r="B18" s="235"/>
    </row>
    <row r="19" ht="7.5" customHeight="1"/>
    <row r="20" ht="32.25" customHeight="1"/>
  </sheetData>
  <mergeCells count="9">
    <mergeCell ref="A1:I1"/>
    <mergeCell ref="H2:I2"/>
    <mergeCell ref="C3:D3"/>
    <mergeCell ref="E3:F3"/>
    <mergeCell ref="G3:I3"/>
    <mergeCell ref="A23:B23"/>
    <mergeCell ref="C23:E23"/>
    <mergeCell ref="A3:A4"/>
    <mergeCell ref="B3:B4"/>
  </mergeCells>
  <printOptions horizontalCentered="1"/>
  <pageMargins left="0.393055555555556" right="0.393055555555556" top="0.393055555555556" bottom="0.393055555555556" header="0.5" footer="0.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9"/>
  <sheetViews>
    <sheetView workbookViewId="0">
      <selection activeCell="E1" sqref="E1"/>
    </sheetView>
  </sheetViews>
  <sheetFormatPr defaultColWidth="9" defaultRowHeight="14.25" outlineLevelCol="4"/>
  <cols>
    <col min="1" max="1" width="11.5" style="2" customWidth="1"/>
    <col min="2" max="2" width="10.25" style="2" customWidth="1"/>
    <col min="3" max="3" width="14.5" style="2" customWidth="1"/>
    <col min="4" max="4" width="16.5" style="2" customWidth="1"/>
    <col min="5" max="5" width="12.625"/>
  </cols>
  <sheetData>
    <row r="1" ht="20.25" spans="1:4">
      <c r="A1" s="3" t="s">
        <v>35</v>
      </c>
      <c r="B1" s="3"/>
      <c r="C1" s="3"/>
      <c r="D1" s="3"/>
    </row>
    <row r="3" spans="1:4">
      <c r="D3" s="236" t="s">
        <v>251</v>
      </c>
    </row>
    <row r="4" ht="20.1" customHeight="1" spans="1:4">
      <c r="A4" s="4" t="s">
        <v>102</v>
      </c>
      <c r="B4" s="454" t="s">
        <v>294</v>
      </c>
      <c r="C4" s="5" t="s">
        <v>295</v>
      </c>
      <c r="D4" s="6"/>
    </row>
    <row r="5" ht="20.1" customHeight="1" spans="1:4">
      <c r="A5" s="4"/>
      <c r="B5" s="455"/>
      <c r="C5" s="5" t="s">
        <v>296</v>
      </c>
      <c r="D5" s="6" t="s">
        <v>297</v>
      </c>
    </row>
    <row r="6" ht="20.1" customHeight="1" spans="1:4">
      <c r="A6" s="170" t="s">
        <v>109</v>
      </c>
      <c r="B6" s="456">
        <v>8554</v>
      </c>
      <c r="C6" s="457">
        <v>6331</v>
      </c>
      <c r="D6" s="458">
        <v>74</v>
      </c>
    </row>
    <row r="7" ht="20.1" customHeight="1" spans="1:4">
      <c r="A7" s="170" t="s">
        <v>111</v>
      </c>
      <c r="B7" s="456">
        <v>9121</v>
      </c>
      <c r="C7" s="457">
        <v>7139</v>
      </c>
      <c r="D7" s="458">
        <v>78.3</v>
      </c>
    </row>
    <row r="8" ht="20.1" customHeight="1" spans="1:4">
      <c r="A8" s="170" t="s">
        <v>113</v>
      </c>
      <c r="B8" s="456">
        <v>9525</v>
      </c>
      <c r="C8" s="457">
        <v>7416</v>
      </c>
      <c r="D8" s="458">
        <v>77.9</v>
      </c>
    </row>
    <row r="9" ht="20.1" customHeight="1" spans="1:4">
      <c r="A9" s="170" t="s">
        <v>115</v>
      </c>
      <c r="B9" s="456">
        <v>5177</v>
      </c>
      <c r="C9" s="457">
        <v>4230</v>
      </c>
      <c r="D9" s="458">
        <v>81.7</v>
      </c>
    </row>
    <row r="10" ht="20.1" customHeight="1" spans="1:4">
      <c r="A10" s="170" t="s">
        <v>116</v>
      </c>
      <c r="B10" s="456">
        <v>5709</v>
      </c>
      <c r="C10" s="457">
        <v>4101</v>
      </c>
      <c r="D10" s="458">
        <v>71.8</v>
      </c>
    </row>
    <row r="11" ht="20.1" customHeight="1" spans="1:4">
      <c r="A11" s="170" t="s">
        <v>118</v>
      </c>
      <c r="B11" s="456">
        <v>4694</v>
      </c>
      <c r="C11" s="457">
        <v>3700</v>
      </c>
      <c r="D11" s="458">
        <v>78.8</v>
      </c>
    </row>
    <row r="12" ht="20.1" customHeight="1" spans="1:4">
      <c r="A12" s="170" t="s">
        <v>122</v>
      </c>
      <c r="B12" s="456">
        <v>4796</v>
      </c>
      <c r="C12" s="457">
        <v>4322</v>
      </c>
      <c r="D12" s="458">
        <v>90.1</v>
      </c>
    </row>
    <row r="13" ht="20.1" customHeight="1" spans="1:4">
      <c r="A13" s="170" t="s">
        <v>124</v>
      </c>
      <c r="B13" s="456">
        <v>4873</v>
      </c>
      <c r="C13" s="457">
        <v>4012</v>
      </c>
      <c r="D13" s="458">
        <v>82.3</v>
      </c>
    </row>
    <row r="14" ht="20.1" customHeight="1" spans="1:4">
      <c r="A14" s="170" t="s">
        <v>126</v>
      </c>
      <c r="B14" s="456">
        <v>8888</v>
      </c>
      <c r="C14" s="457">
        <v>7407</v>
      </c>
      <c r="D14" s="458">
        <v>83.3</v>
      </c>
    </row>
    <row r="15" ht="20.1" customHeight="1" spans="1:4">
      <c r="A15" s="170" t="s">
        <v>127</v>
      </c>
      <c r="B15" s="456">
        <v>6741</v>
      </c>
      <c r="C15" s="457">
        <v>6021</v>
      </c>
      <c r="D15" s="458">
        <v>89.3</v>
      </c>
    </row>
    <row r="16" ht="20.1" customHeight="1" spans="1:4">
      <c r="A16" s="170" t="s">
        <v>128</v>
      </c>
      <c r="B16" s="456">
        <v>6560</v>
      </c>
      <c r="C16" s="457">
        <v>4797</v>
      </c>
      <c r="D16" s="458">
        <v>73.1</v>
      </c>
    </row>
    <row r="17" s="21" customFormat="1" ht="20.1" customHeight="1" spans="1:5">
      <c r="A17" s="4" t="s">
        <v>131</v>
      </c>
      <c r="B17" s="459">
        <v>74638</v>
      </c>
      <c r="C17" s="460">
        <v>59476</v>
      </c>
      <c r="D17" s="461">
        <v>79.7</v>
      </c>
      <c r="E17"/>
    </row>
    <row r="18" ht="23.1" customHeight="1"/>
    <row r="19" spans="1:5">
      <c r="A19" s="95" t="s">
        <v>283</v>
      </c>
      <c r="B19" s="95"/>
      <c r="C19" s="95"/>
    </row>
  </sheetData>
  <mergeCells count="5">
    <mergeCell ref="A1:D1"/>
    <mergeCell ref="C4:D4"/>
    <mergeCell ref="A19:C19"/>
    <mergeCell ref="A4:A5"/>
    <mergeCell ref="B4:B5"/>
  </mergeCells>
  <printOptions horizontalCentered="1"/>
  <pageMargins left="0.393055555555556" right="0.393055555555556" top="0.393055555555556" bottom="0.393055555555556" header="0.5" footer="0.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C6"/>
  <sheetViews>
    <sheetView workbookViewId="0">
      <selection activeCell="I1" sqref="I1"/>
    </sheetView>
  </sheetViews>
  <sheetFormatPr defaultColWidth="9" defaultRowHeight="14.25" outlineLevelRow="5" outlineLevelCol="2"/>
  <sheetData>
    <row r="6" ht="25.5" spans="3:3">
      <c r="C6" s="20" t="s">
        <v>36</v>
      </c>
    </row>
  </sheetData>
  <pageMargins left="0.7" right="0.7" top="0.75" bottom="0.75" header="0.3" footer="0.3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9"/>
  <sheetViews>
    <sheetView workbookViewId="0">
      <selection activeCell="E1" sqref="E1"/>
    </sheetView>
  </sheetViews>
  <sheetFormatPr defaultColWidth="9" defaultRowHeight="14.25" outlineLevelCol="3"/>
  <cols>
    <col min="1" max="1" width="27.25" customWidth="1"/>
    <col min="2" max="2" width="15" style="2" customWidth="1"/>
    <col min="3" max="3" width="17" style="2" customWidth="1"/>
    <col min="4" max="4" width="16.25" customWidth="1"/>
  </cols>
  <sheetData>
    <row r="1" ht="20.25" spans="1:4">
      <c r="A1" s="3" t="s">
        <v>37</v>
      </c>
      <c r="B1" s="3"/>
      <c r="C1" s="3"/>
      <c r="D1" s="3"/>
    </row>
    <row r="2" ht="15" customHeight="1" spans="1:4">
      <c r="A2" s="3"/>
      <c r="B2" s="3"/>
      <c r="C2" s="3"/>
      <c r="D2" s="3"/>
    </row>
    <row r="3" ht="15" customHeight="1" spans="1:4">
      <c r="D3" s="449" t="s">
        <v>298</v>
      </c>
    </row>
    <row r="4" ht="20.1" customHeight="1" spans="1:4">
      <c r="A4" s="4" t="s">
        <v>137</v>
      </c>
      <c r="B4" s="212" t="s">
        <v>299</v>
      </c>
      <c r="C4" s="212" t="s">
        <v>300</v>
      </c>
      <c r="D4" s="129" t="s">
        <v>301</v>
      </c>
    </row>
    <row r="5" ht="20.1" customHeight="1" spans="1:4">
      <c r="A5" s="68" t="s">
        <v>302</v>
      </c>
      <c r="B5" s="212">
        <v>120</v>
      </c>
      <c r="C5" s="450">
        <v>190668245</v>
      </c>
      <c r="D5" s="451">
        <v>189966429</v>
      </c>
    </row>
    <row r="6" ht="20.1" customHeight="1" spans="1:4">
      <c r="A6" s="7" t="s">
        <v>303</v>
      </c>
      <c r="B6" s="27">
        <v>5</v>
      </c>
      <c r="C6" s="452">
        <v>188079</v>
      </c>
      <c r="D6" s="453">
        <v>187987</v>
      </c>
    </row>
    <row r="7" ht="20.1" customHeight="1" spans="1:4">
      <c r="A7" s="7" t="s">
        <v>304</v>
      </c>
      <c r="B7" s="27">
        <v>115</v>
      </c>
      <c r="C7" s="452">
        <v>190480166</v>
      </c>
      <c r="D7" s="453">
        <v>189778442</v>
      </c>
    </row>
    <row r="9" spans="1:4">
      <c r="A9" s="17" t="s">
        <v>305</v>
      </c>
    </row>
  </sheetData>
  <mergeCells count="1">
    <mergeCell ref="A1:D1"/>
  </mergeCells>
  <printOptions horizontalCentered="1"/>
  <pageMargins left="0.393055555555556" right="0.393055555555556" top="0.393055555555556" bottom="0.393055555555556" header="0.298611111111111" footer="0.298611111111111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W30"/>
  <sheetViews>
    <sheetView zoomScale="82" zoomScaleNormal="82" workbookViewId="0">
      <selection activeCell="A2" sqref="A2"/>
    </sheetView>
  </sheetViews>
  <sheetFormatPr defaultColWidth="9" defaultRowHeight="14.25"/>
  <cols>
    <col min="1" max="1" width="52.5" customWidth="1"/>
    <col min="2" max="2" width="20" customWidth="1"/>
    <col min="3" max="3" width="24.75" customWidth="1"/>
    <col min="4" max="4" width="15.125" customWidth="1"/>
    <col min="5" max="5" width="12.75" customWidth="1"/>
    <col min="6" max="7" width="13.875" customWidth="1"/>
    <col min="8" max="8" width="17.5" customWidth="1"/>
    <col min="9" max="10" width="13.875" customWidth="1"/>
    <col min="11" max="11" width="17.5" customWidth="1"/>
    <col min="12" max="12" width="11.625" customWidth="1"/>
    <col min="13" max="13" width="12.75" customWidth="1"/>
    <col min="14" max="14" width="10.5" customWidth="1"/>
    <col min="15" max="16" width="11.625" customWidth="1"/>
    <col min="17" max="20" width="12.75" customWidth="1"/>
    <col min="21" max="21" width="22.625" customWidth="1"/>
    <col min="22" max="22" width="27.125" customWidth="1"/>
    <col min="23" max="23" width="21.625" customWidth="1"/>
  </cols>
  <sheetData>
    <row r="1" ht="20.25" spans="1:23">
      <c r="A1" s="431" t="s">
        <v>306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</row>
    <row r="2" spans="1:23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435" t="s">
        <v>298</v>
      </c>
      <c r="T2" s="435"/>
      <c r="U2" s="435"/>
      <c r="V2" s="435"/>
      <c r="W2" s="435"/>
    </row>
    <row r="3" spans="1:23">
      <c r="A3" s="128" t="s">
        <v>307</v>
      </c>
      <c r="B3" s="212" t="s">
        <v>308</v>
      </c>
      <c r="C3" s="212" t="s">
        <v>309</v>
      </c>
      <c r="D3" s="212" t="s">
        <v>310</v>
      </c>
      <c r="E3" s="212" t="s">
        <v>311</v>
      </c>
      <c r="F3" s="212" t="s">
        <v>312</v>
      </c>
      <c r="G3" s="212" t="s">
        <v>313</v>
      </c>
      <c r="H3" s="212" t="s">
        <v>314</v>
      </c>
      <c r="I3" s="212" t="s">
        <v>315</v>
      </c>
      <c r="J3" s="212" t="s">
        <v>316</v>
      </c>
      <c r="K3" s="212" t="s">
        <v>317</v>
      </c>
      <c r="L3" s="212" t="s">
        <v>318</v>
      </c>
      <c r="M3" s="212" t="s">
        <v>319</v>
      </c>
      <c r="N3" s="212" t="s">
        <v>320</v>
      </c>
      <c r="O3" s="212" t="s">
        <v>321</v>
      </c>
      <c r="P3" s="212" t="s">
        <v>322</v>
      </c>
      <c r="Q3" s="212" t="s">
        <v>323</v>
      </c>
      <c r="R3" s="212" t="s">
        <v>324</v>
      </c>
      <c r="S3" s="212" t="s">
        <v>325</v>
      </c>
      <c r="T3" s="212" t="s">
        <v>326</v>
      </c>
      <c r="U3" s="212" t="s">
        <v>327</v>
      </c>
      <c r="V3" s="212" t="s">
        <v>328</v>
      </c>
      <c r="W3" s="436" t="s">
        <v>329</v>
      </c>
    </row>
    <row r="4" spans="1:23">
      <c r="A4" s="128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436"/>
    </row>
    <row r="5" spans="1:23">
      <c r="A5" s="437" t="s">
        <v>330</v>
      </c>
      <c r="B5" s="433">
        <v>7</v>
      </c>
      <c r="C5" s="438">
        <v>64648538</v>
      </c>
      <c r="D5" s="439">
        <v>7476264</v>
      </c>
      <c r="E5" s="439">
        <v>3016854</v>
      </c>
      <c r="F5" s="439">
        <v>28831221</v>
      </c>
      <c r="G5" s="439">
        <v>18204585</v>
      </c>
      <c r="H5" s="439">
        <v>10626633</v>
      </c>
      <c r="I5" s="439">
        <v>66389381</v>
      </c>
      <c r="J5" s="439">
        <v>56809366</v>
      </c>
      <c r="K5" s="439">
        <v>8765526</v>
      </c>
      <c r="L5" s="439">
        <v>138295</v>
      </c>
      <c r="M5" s="439">
        <v>1182318</v>
      </c>
      <c r="N5" s="439">
        <v>78706</v>
      </c>
      <c r="O5" s="439">
        <v>198306</v>
      </c>
      <c r="P5" s="439">
        <v>248146</v>
      </c>
      <c r="Q5" s="439">
        <v>-788704</v>
      </c>
      <c r="R5" s="439">
        <v>-898707</v>
      </c>
      <c r="S5" s="439">
        <v>-237160</v>
      </c>
      <c r="T5" s="439">
        <v>1475953</v>
      </c>
      <c r="U5" s="439">
        <v>0.59</v>
      </c>
      <c r="V5" s="439">
        <v>85.5699588462799</v>
      </c>
      <c r="W5" s="440">
        <v>-1.18799721901308</v>
      </c>
    </row>
    <row r="6" spans="1:23">
      <c r="A6" s="432" t="s">
        <v>331</v>
      </c>
      <c r="B6" s="433">
        <v>1</v>
      </c>
      <c r="C6" s="438">
        <v>54744</v>
      </c>
      <c r="D6" s="438">
        <v>50084</v>
      </c>
      <c r="E6" s="438">
        <v>8241</v>
      </c>
      <c r="F6" s="438">
        <v>50084</v>
      </c>
      <c r="G6" s="438">
        <v>1914</v>
      </c>
      <c r="H6" s="438">
        <v>48170</v>
      </c>
      <c r="I6" s="438">
        <v>57197</v>
      </c>
      <c r="J6" s="438">
        <v>53744</v>
      </c>
      <c r="K6" s="438">
        <v>249</v>
      </c>
      <c r="L6" s="438">
        <v>873</v>
      </c>
      <c r="M6" s="438">
        <v>4819</v>
      </c>
      <c r="N6" s="438">
        <v>0</v>
      </c>
      <c r="O6" s="438">
        <v>117</v>
      </c>
      <c r="P6" s="438">
        <v>0</v>
      </c>
      <c r="Q6" s="438">
        <v>-2491</v>
      </c>
      <c r="R6" s="438">
        <v>-2462</v>
      </c>
      <c r="S6" s="438">
        <v>-68</v>
      </c>
      <c r="T6" s="438">
        <v>1331</v>
      </c>
      <c r="U6" s="439">
        <v>0</v>
      </c>
      <c r="V6" s="439">
        <v>93.9629700858437</v>
      </c>
      <c r="W6" s="440">
        <v>-4.35512352046436</v>
      </c>
    </row>
    <row r="7" spans="1:23">
      <c r="A7" s="432" t="s">
        <v>332</v>
      </c>
      <c r="B7" s="433">
        <v>99</v>
      </c>
      <c r="C7" s="438">
        <v>58320250.02</v>
      </c>
      <c r="D7" s="438">
        <v>33977673</v>
      </c>
      <c r="E7" s="438">
        <v>5915694</v>
      </c>
      <c r="F7" s="438">
        <v>74798037</v>
      </c>
      <c r="G7" s="438">
        <v>39436186</v>
      </c>
      <c r="H7" s="438">
        <v>35361842</v>
      </c>
      <c r="I7" s="438">
        <v>58245832</v>
      </c>
      <c r="J7" s="438">
        <v>63225803</v>
      </c>
      <c r="K7" s="438">
        <v>-8334461</v>
      </c>
      <c r="L7" s="438">
        <v>363047</v>
      </c>
      <c r="M7" s="438">
        <v>635991</v>
      </c>
      <c r="N7" s="438">
        <v>802948</v>
      </c>
      <c r="O7" s="438">
        <v>-37691</v>
      </c>
      <c r="P7" s="438">
        <v>-10924</v>
      </c>
      <c r="Q7" s="438">
        <v>2814715</v>
      </c>
      <c r="R7" s="438">
        <v>2623172</v>
      </c>
      <c r="S7" s="438">
        <v>346654</v>
      </c>
      <c r="T7" s="438">
        <v>477139</v>
      </c>
      <c r="U7" s="439">
        <v>3.053</v>
      </c>
      <c r="V7" s="439">
        <v>108.549918215607</v>
      </c>
      <c r="W7" s="440">
        <v>4.8324745365471</v>
      </c>
    </row>
    <row r="8" spans="1:23">
      <c r="A8" s="432" t="s">
        <v>333</v>
      </c>
      <c r="B8" s="433">
        <v>13</v>
      </c>
      <c r="C8" s="438">
        <v>67644713.41</v>
      </c>
      <c r="D8" s="438">
        <v>7899344</v>
      </c>
      <c r="E8" s="438">
        <v>2768791</v>
      </c>
      <c r="F8" s="438">
        <v>32087742</v>
      </c>
      <c r="G8" s="438">
        <v>20099900</v>
      </c>
      <c r="H8" s="438">
        <v>11987837</v>
      </c>
      <c r="I8" s="438">
        <v>67693483</v>
      </c>
      <c r="J8" s="438">
        <v>57872111</v>
      </c>
      <c r="K8" s="438">
        <v>8761141</v>
      </c>
      <c r="L8" s="438">
        <v>144023</v>
      </c>
      <c r="M8" s="438">
        <v>1239435</v>
      </c>
      <c r="N8" s="438">
        <v>791826</v>
      </c>
      <c r="O8" s="438">
        <v>233216</v>
      </c>
      <c r="P8" s="438">
        <v>278257</v>
      </c>
      <c r="Q8" s="438">
        <v>-1104266</v>
      </c>
      <c r="R8" s="438">
        <v>-1215654</v>
      </c>
      <c r="S8" s="438">
        <v>-237742</v>
      </c>
      <c r="T8" s="438">
        <v>1511265</v>
      </c>
      <c r="U8" s="439">
        <v>0.648</v>
      </c>
      <c r="V8" s="439">
        <v>85.4914069054476</v>
      </c>
      <c r="W8" s="440">
        <v>-1.79582132005233</v>
      </c>
    </row>
    <row r="9" spans="1:23">
      <c r="A9" s="432" t="s">
        <v>334</v>
      </c>
      <c r="B9" s="433">
        <v>1</v>
      </c>
      <c r="C9" s="441">
        <v>29538</v>
      </c>
      <c r="D9" s="441">
        <v>26404</v>
      </c>
      <c r="E9" s="441">
        <v>1595</v>
      </c>
      <c r="F9" s="441">
        <v>92319</v>
      </c>
      <c r="G9" s="441">
        <v>57115</v>
      </c>
      <c r="H9" s="441">
        <v>35204</v>
      </c>
      <c r="I9" s="441">
        <v>29857</v>
      </c>
      <c r="J9" s="441">
        <v>20263</v>
      </c>
      <c r="K9" s="438">
        <v>689</v>
      </c>
      <c r="L9" s="441">
        <v>2105</v>
      </c>
      <c r="M9" s="441">
        <v>3293</v>
      </c>
      <c r="N9" s="441">
        <v>1680</v>
      </c>
      <c r="O9" s="441">
        <v>896</v>
      </c>
      <c r="P9" s="442" t="s">
        <v>121</v>
      </c>
      <c r="Q9" s="441">
        <v>1022</v>
      </c>
      <c r="R9" s="441">
        <v>1524</v>
      </c>
      <c r="S9" s="441">
        <v>160</v>
      </c>
      <c r="T9" s="441">
        <v>2118</v>
      </c>
      <c r="U9" s="443">
        <v>0.0055</v>
      </c>
      <c r="V9" s="439">
        <v>67.8668318987172</v>
      </c>
      <c r="W9" s="444">
        <v>5.10433064273035</v>
      </c>
    </row>
    <row r="10" spans="1:23">
      <c r="A10" s="432" t="s">
        <v>335</v>
      </c>
      <c r="B10" s="433">
        <v>1</v>
      </c>
      <c r="C10" s="441">
        <v>22780</v>
      </c>
      <c r="D10" s="441">
        <v>11625</v>
      </c>
      <c r="E10" s="441">
        <v>4985</v>
      </c>
      <c r="F10" s="441">
        <v>90096</v>
      </c>
      <c r="G10" s="441">
        <v>80961</v>
      </c>
      <c r="H10" s="441">
        <v>9135</v>
      </c>
      <c r="I10" s="441">
        <v>23501</v>
      </c>
      <c r="J10" s="441">
        <v>21747</v>
      </c>
      <c r="K10" s="438">
        <v>4</v>
      </c>
      <c r="L10" s="442" t="s">
        <v>121</v>
      </c>
      <c r="M10" s="441">
        <v>1547</v>
      </c>
      <c r="N10" s="442" t="s">
        <v>121</v>
      </c>
      <c r="O10" s="441">
        <v>98</v>
      </c>
      <c r="P10" s="441">
        <v>99</v>
      </c>
      <c r="Q10" s="441">
        <v>105</v>
      </c>
      <c r="R10" s="441">
        <v>105</v>
      </c>
      <c r="S10" s="442" t="s">
        <v>121</v>
      </c>
      <c r="T10" s="441">
        <v>1354</v>
      </c>
      <c r="U10" s="443">
        <v>0.0025</v>
      </c>
      <c r="V10" s="439">
        <v>92.5364878090294</v>
      </c>
      <c r="W10" s="444">
        <v>0.44678949831922</v>
      </c>
    </row>
    <row r="11" spans="1:23">
      <c r="A11" s="432" t="s">
        <v>336</v>
      </c>
      <c r="B11" s="433">
        <v>3</v>
      </c>
      <c r="C11" s="441">
        <v>20299672.96</v>
      </c>
      <c r="D11" s="441">
        <v>2705431</v>
      </c>
      <c r="E11" s="441">
        <v>712839</v>
      </c>
      <c r="F11" s="441">
        <v>7613160</v>
      </c>
      <c r="G11" s="441">
        <v>6546065</v>
      </c>
      <c r="H11" s="441">
        <v>1067094</v>
      </c>
      <c r="I11" s="441">
        <v>21301091</v>
      </c>
      <c r="J11" s="441">
        <v>21028893</v>
      </c>
      <c r="K11" s="438">
        <v>33483</v>
      </c>
      <c r="L11" s="441">
        <v>118836</v>
      </c>
      <c r="M11" s="441">
        <v>94548</v>
      </c>
      <c r="N11" s="442" t="s">
        <v>121</v>
      </c>
      <c r="O11" s="441">
        <v>25697</v>
      </c>
      <c r="P11" s="441">
        <v>26968</v>
      </c>
      <c r="Q11" s="441">
        <v>12907</v>
      </c>
      <c r="R11" s="441">
        <v>11492</v>
      </c>
      <c r="S11" s="442" t="s">
        <v>121</v>
      </c>
      <c r="T11" s="441">
        <v>43653</v>
      </c>
      <c r="U11" s="443">
        <v>0.1467</v>
      </c>
      <c r="V11" s="439">
        <v>98.7221405701708</v>
      </c>
      <c r="W11" s="444">
        <v>0.0539502882739668</v>
      </c>
    </row>
    <row r="12" spans="1:23">
      <c r="A12" s="432" t="s">
        <v>337</v>
      </c>
      <c r="B12" s="433">
        <v>18</v>
      </c>
      <c r="C12" s="441">
        <v>69230342.89</v>
      </c>
      <c r="D12" s="441">
        <v>8397665</v>
      </c>
      <c r="E12" s="441">
        <v>2830604</v>
      </c>
      <c r="F12" s="441">
        <v>32688636</v>
      </c>
      <c r="G12" s="441">
        <v>19117027</v>
      </c>
      <c r="H12" s="441">
        <v>13571608</v>
      </c>
      <c r="I12" s="441">
        <v>69201809</v>
      </c>
      <c r="J12" s="441">
        <v>59055896</v>
      </c>
      <c r="K12" s="438">
        <v>8855523</v>
      </c>
      <c r="L12" s="441">
        <v>131435</v>
      </c>
      <c r="M12" s="441">
        <v>1336970</v>
      </c>
      <c r="N12" s="441">
        <v>266028</v>
      </c>
      <c r="O12" s="441">
        <v>224765</v>
      </c>
      <c r="P12" s="441">
        <v>268147</v>
      </c>
      <c r="Q12" s="441">
        <v>-471734</v>
      </c>
      <c r="R12" s="441">
        <v>-570315</v>
      </c>
      <c r="S12" s="441">
        <v>-222635</v>
      </c>
      <c r="T12" s="441">
        <v>1606272</v>
      </c>
      <c r="U12" s="443">
        <v>0.675</v>
      </c>
      <c r="V12" s="439">
        <v>85.3386592827364</v>
      </c>
      <c r="W12" s="444">
        <v>-0.824133080104886</v>
      </c>
    </row>
    <row r="13" spans="1:23">
      <c r="A13" s="432" t="s">
        <v>338</v>
      </c>
      <c r="B13" s="433">
        <v>3</v>
      </c>
      <c r="C13" s="442">
        <v>135761</v>
      </c>
      <c r="D13" s="442">
        <v>113462</v>
      </c>
      <c r="E13" s="442">
        <v>20266</v>
      </c>
      <c r="F13" s="442">
        <v>229405</v>
      </c>
      <c r="G13" s="442">
        <v>121418</v>
      </c>
      <c r="H13" s="442">
        <v>107987</v>
      </c>
      <c r="I13" s="442">
        <v>152110</v>
      </c>
      <c r="J13" s="442">
        <v>100054</v>
      </c>
      <c r="K13" s="438">
        <v>1190</v>
      </c>
      <c r="L13" s="442">
        <v>1688</v>
      </c>
      <c r="M13" s="442">
        <v>24822</v>
      </c>
      <c r="N13" s="442" t="s">
        <v>121</v>
      </c>
      <c r="O13" s="442">
        <v>372</v>
      </c>
      <c r="P13" s="442">
        <v>378</v>
      </c>
      <c r="Q13" s="442">
        <v>19031</v>
      </c>
      <c r="R13" s="442">
        <v>20059</v>
      </c>
      <c r="S13" s="442" t="s">
        <v>121</v>
      </c>
      <c r="T13" s="442">
        <v>7148</v>
      </c>
      <c r="U13" s="445">
        <v>0.0199</v>
      </c>
      <c r="V13" s="439">
        <v>65.7773979357044</v>
      </c>
      <c r="W13" s="434">
        <v>13.1871671816449</v>
      </c>
    </row>
    <row r="14" spans="1:23">
      <c r="A14" s="432" t="s">
        <v>339</v>
      </c>
      <c r="B14" s="433">
        <v>31</v>
      </c>
      <c r="C14" s="442">
        <v>5310402.78</v>
      </c>
      <c r="D14" s="442">
        <v>5183943</v>
      </c>
      <c r="E14" s="442">
        <v>730875</v>
      </c>
      <c r="F14" s="442">
        <v>8574333</v>
      </c>
      <c r="G14" s="442">
        <v>5302680</v>
      </c>
      <c r="H14" s="442">
        <v>3271647</v>
      </c>
      <c r="I14" s="442">
        <v>5660817</v>
      </c>
      <c r="J14" s="442">
        <v>4948611</v>
      </c>
      <c r="K14" s="438">
        <v>27811</v>
      </c>
      <c r="L14" s="442">
        <v>161155</v>
      </c>
      <c r="M14" s="442">
        <v>303749</v>
      </c>
      <c r="N14" s="442">
        <v>180781</v>
      </c>
      <c r="O14" s="442">
        <v>26041</v>
      </c>
      <c r="P14" s="442">
        <v>37163</v>
      </c>
      <c r="Q14" s="442">
        <v>100474</v>
      </c>
      <c r="R14" s="442">
        <v>113764</v>
      </c>
      <c r="S14" s="442">
        <v>16508</v>
      </c>
      <c r="T14" s="442">
        <v>184708</v>
      </c>
      <c r="U14" s="445">
        <v>0.4578</v>
      </c>
      <c r="V14" s="439">
        <v>87.4186711918085</v>
      </c>
      <c r="W14" s="434">
        <v>2.00967457524241</v>
      </c>
    </row>
    <row r="15" spans="1:23">
      <c r="A15" s="432" t="s">
        <v>340</v>
      </c>
      <c r="B15" s="433">
        <v>10</v>
      </c>
      <c r="C15" s="442">
        <v>86872612</v>
      </c>
      <c r="D15" s="442">
        <v>25620316</v>
      </c>
      <c r="E15" s="442">
        <v>6659876</v>
      </c>
      <c r="F15" s="442">
        <v>72350750</v>
      </c>
      <c r="G15" s="442">
        <v>36443250</v>
      </c>
      <c r="H15" s="442">
        <v>35907500</v>
      </c>
      <c r="I15" s="442">
        <v>84292298</v>
      </c>
      <c r="J15" s="442">
        <v>82059007</v>
      </c>
      <c r="K15" s="438">
        <v>213061</v>
      </c>
      <c r="L15" s="442">
        <v>68685</v>
      </c>
      <c r="M15" s="442">
        <v>813229</v>
      </c>
      <c r="N15" s="442">
        <v>538403</v>
      </c>
      <c r="O15" s="442">
        <v>91157</v>
      </c>
      <c r="P15" s="442">
        <v>130837</v>
      </c>
      <c r="Q15" s="442">
        <v>1510967</v>
      </c>
      <c r="R15" s="442">
        <v>1199494</v>
      </c>
      <c r="S15" s="442">
        <v>49951</v>
      </c>
      <c r="T15" s="442">
        <v>1290187</v>
      </c>
      <c r="U15" s="445">
        <v>1.2264</v>
      </c>
      <c r="V15" s="439">
        <v>97.3505396661508</v>
      </c>
      <c r="W15" s="434">
        <v>1.42301732004032</v>
      </c>
    </row>
    <row r="16" spans="1:23">
      <c r="A16" s="432" t="s">
        <v>341</v>
      </c>
      <c r="B16" s="433">
        <v>8</v>
      </c>
      <c r="C16" s="442">
        <v>545774.18</v>
      </c>
      <c r="D16" s="442">
        <v>394639</v>
      </c>
      <c r="E16" s="442">
        <v>95903</v>
      </c>
      <c r="F16" s="442">
        <v>544489</v>
      </c>
      <c r="G16" s="442">
        <v>2927409</v>
      </c>
      <c r="H16" s="442">
        <v>-2382922</v>
      </c>
      <c r="I16" s="442">
        <v>582687</v>
      </c>
      <c r="J16" s="442">
        <v>516015</v>
      </c>
      <c r="K16" s="438">
        <v>1852</v>
      </c>
      <c r="L16" s="442">
        <v>14699</v>
      </c>
      <c r="M16" s="442">
        <v>48079</v>
      </c>
      <c r="N16" s="442">
        <v>7359</v>
      </c>
      <c r="O16" s="442">
        <v>6119</v>
      </c>
      <c r="P16" s="442">
        <v>5326</v>
      </c>
      <c r="Q16" s="442">
        <v>-10238</v>
      </c>
      <c r="R16" s="442">
        <v>-10575</v>
      </c>
      <c r="S16" s="442">
        <v>709</v>
      </c>
      <c r="T16" s="442">
        <v>18689</v>
      </c>
      <c r="U16" s="445">
        <v>0.0689</v>
      </c>
      <c r="V16" s="439">
        <v>88.5578363684105</v>
      </c>
      <c r="W16" s="434">
        <v>-1.81486801661956</v>
      </c>
    </row>
    <row r="17" spans="1:23">
      <c r="A17" s="432" t="s">
        <v>342</v>
      </c>
      <c r="B17" s="433">
        <v>7</v>
      </c>
      <c r="C17" s="442">
        <v>385373</v>
      </c>
      <c r="D17" s="442">
        <v>603490</v>
      </c>
      <c r="E17" s="442">
        <v>72913</v>
      </c>
      <c r="F17" s="442">
        <v>780792</v>
      </c>
      <c r="G17" s="442">
        <v>540997</v>
      </c>
      <c r="H17" s="442">
        <v>239794</v>
      </c>
      <c r="I17" s="442">
        <v>625375</v>
      </c>
      <c r="J17" s="442">
        <v>507954</v>
      </c>
      <c r="K17" s="438">
        <v>1542</v>
      </c>
      <c r="L17" s="442">
        <v>17082</v>
      </c>
      <c r="M17" s="442">
        <v>52219</v>
      </c>
      <c r="N17" s="442">
        <v>18701</v>
      </c>
      <c r="O17" s="442">
        <v>5481</v>
      </c>
      <c r="P17" s="442">
        <v>3852</v>
      </c>
      <c r="Q17" s="442">
        <v>22375</v>
      </c>
      <c r="R17" s="442">
        <v>24718</v>
      </c>
      <c r="S17" s="442">
        <v>840</v>
      </c>
      <c r="T17" s="442">
        <v>21653</v>
      </c>
      <c r="U17" s="445">
        <v>0.1239</v>
      </c>
      <c r="V17" s="439">
        <v>81.223905656606</v>
      </c>
      <c r="W17" s="434">
        <v>3.95250849490306</v>
      </c>
    </row>
    <row r="18" spans="1:23">
      <c r="A18" s="432" t="s">
        <v>343</v>
      </c>
      <c r="B18" s="433">
        <v>7</v>
      </c>
      <c r="C18" s="442">
        <v>175406.08</v>
      </c>
      <c r="D18" s="442">
        <v>424259</v>
      </c>
      <c r="E18" s="442">
        <v>56173</v>
      </c>
      <c r="F18" s="442">
        <v>604972</v>
      </c>
      <c r="G18" s="442">
        <v>413634</v>
      </c>
      <c r="H18" s="442">
        <v>191338</v>
      </c>
      <c r="I18" s="442">
        <v>313311</v>
      </c>
      <c r="J18" s="442">
        <v>260898</v>
      </c>
      <c r="K18" s="438">
        <v>807</v>
      </c>
      <c r="L18" s="442">
        <v>8327</v>
      </c>
      <c r="M18" s="442">
        <v>27224</v>
      </c>
      <c r="N18" s="442">
        <v>12832</v>
      </c>
      <c r="O18" s="442">
        <v>4516</v>
      </c>
      <c r="P18" s="442">
        <v>4211</v>
      </c>
      <c r="Q18" s="442">
        <v>-1268</v>
      </c>
      <c r="R18" s="442">
        <v>-154</v>
      </c>
      <c r="S18" s="442">
        <v>3284</v>
      </c>
      <c r="T18" s="442">
        <v>19200</v>
      </c>
      <c r="U18" s="445">
        <v>0.0505</v>
      </c>
      <c r="V18" s="439">
        <v>83.2712544404761</v>
      </c>
      <c r="W18" s="434">
        <v>-0.0491524395887792</v>
      </c>
    </row>
    <row r="19" spans="1:23">
      <c r="A19" s="446" t="s">
        <v>344</v>
      </c>
      <c r="B19" s="433">
        <v>1</v>
      </c>
      <c r="C19" s="442">
        <v>48427</v>
      </c>
      <c r="D19" s="442">
        <v>23997</v>
      </c>
      <c r="E19" s="442">
        <v>5394</v>
      </c>
      <c r="F19" s="442">
        <v>36851</v>
      </c>
      <c r="G19" s="442">
        <v>23062</v>
      </c>
      <c r="H19" s="442">
        <v>13789</v>
      </c>
      <c r="I19" s="442">
        <v>67672</v>
      </c>
      <c r="J19" s="442">
        <v>52020</v>
      </c>
      <c r="K19" s="438">
        <v>69</v>
      </c>
      <c r="L19" s="442">
        <v>284</v>
      </c>
      <c r="M19" s="442">
        <v>3010</v>
      </c>
      <c r="N19" s="442">
        <v>9630</v>
      </c>
      <c r="O19" s="442">
        <v>-47</v>
      </c>
      <c r="P19" s="442">
        <v>41</v>
      </c>
      <c r="Q19" s="442">
        <v>2706</v>
      </c>
      <c r="R19" s="442">
        <v>2204</v>
      </c>
      <c r="S19" s="442">
        <v>0</v>
      </c>
      <c r="T19" s="442">
        <v>676</v>
      </c>
      <c r="U19" s="445">
        <v>0.0053</v>
      </c>
      <c r="V19" s="439">
        <v>76.87078850928</v>
      </c>
      <c r="W19" s="434">
        <v>3.25688615675612</v>
      </c>
    </row>
    <row r="20" spans="1:23">
      <c r="A20" s="432" t="s">
        <v>345</v>
      </c>
      <c r="B20" s="433">
        <v>4</v>
      </c>
      <c r="C20" s="442">
        <v>262784</v>
      </c>
      <c r="D20" s="442">
        <v>310913</v>
      </c>
      <c r="E20" s="442">
        <v>47327</v>
      </c>
      <c r="F20" s="442">
        <v>669113</v>
      </c>
      <c r="G20" s="442">
        <v>384600</v>
      </c>
      <c r="H20" s="442">
        <v>284513</v>
      </c>
      <c r="I20" s="442">
        <v>373975</v>
      </c>
      <c r="J20" s="442">
        <v>326376</v>
      </c>
      <c r="K20" s="438">
        <v>9963</v>
      </c>
      <c r="L20" s="442">
        <v>3320</v>
      </c>
      <c r="M20" s="442">
        <v>28476</v>
      </c>
      <c r="N20" s="442">
        <v>0</v>
      </c>
      <c r="O20" s="442">
        <v>-1436</v>
      </c>
      <c r="P20" s="442">
        <v>610</v>
      </c>
      <c r="Q20" s="442">
        <v>829</v>
      </c>
      <c r="R20" s="442">
        <v>-141</v>
      </c>
      <c r="S20" s="442">
        <v>4746</v>
      </c>
      <c r="T20" s="442">
        <v>13261</v>
      </c>
      <c r="U20" s="445">
        <v>0.0922</v>
      </c>
      <c r="V20" s="439">
        <v>87.2721438598837</v>
      </c>
      <c r="W20" s="434">
        <v>-0.0377030550170466</v>
      </c>
    </row>
    <row r="21" spans="1:23">
      <c r="A21" s="432" t="s">
        <v>346</v>
      </c>
      <c r="B21" s="433">
        <v>2</v>
      </c>
      <c r="C21" s="442">
        <v>467962.1</v>
      </c>
      <c r="D21" s="442">
        <v>296165</v>
      </c>
      <c r="E21" s="442">
        <v>22537</v>
      </c>
      <c r="F21" s="442">
        <v>1112659</v>
      </c>
      <c r="G21" s="442">
        <v>314406</v>
      </c>
      <c r="H21" s="442">
        <v>798252</v>
      </c>
      <c r="I21" s="442">
        <v>475046</v>
      </c>
      <c r="J21" s="442">
        <v>342787</v>
      </c>
      <c r="K21" s="438">
        <v>2155</v>
      </c>
      <c r="L21" s="442">
        <v>0</v>
      </c>
      <c r="M21" s="442">
        <v>21326</v>
      </c>
      <c r="N21" s="442">
        <v>43498</v>
      </c>
      <c r="O21" s="442">
        <v>-13751</v>
      </c>
      <c r="P21" s="442">
        <v>73</v>
      </c>
      <c r="Q21" s="442">
        <v>81410</v>
      </c>
      <c r="R21" s="442">
        <v>81491</v>
      </c>
      <c r="S21" s="442">
        <v>19</v>
      </c>
      <c r="T21" s="442">
        <v>15843</v>
      </c>
      <c r="U21" s="445">
        <v>0.0249</v>
      </c>
      <c r="V21" s="439">
        <v>72.1586962104723</v>
      </c>
      <c r="W21" s="434">
        <v>17.1543387377222</v>
      </c>
    </row>
    <row r="22" spans="1:23">
      <c r="A22" s="432" t="s">
        <v>347</v>
      </c>
      <c r="B22" s="433">
        <v>2</v>
      </c>
      <c r="C22" s="442">
        <v>389235</v>
      </c>
      <c r="D22" s="442">
        <v>845134</v>
      </c>
      <c r="E22" s="442">
        <v>94203</v>
      </c>
      <c r="F22" s="442">
        <v>1292781</v>
      </c>
      <c r="G22" s="442">
        <v>974240</v>
      </c>
      <c r="H22" s="442">
        <v>318540</v>
      </c>
      <c r="I22" s="442">
        <v>453913</v>
      </c>
      <c r="J22" s="442">
        <v>350498</v>
      </c>
      <c r="K22" s="438">
        <v>432</v>
      </c>
      <c r="L22" s="442">
        <v>24070</v>
      </c>
      <c r="M22" s="442">
        <v>51615</v>
      </c>
      <c r="N22" s="442">
        <v>548012</v>
      </c>
      <c r="O22" s="442">
        <v>5505</v>
      </c>
      <c r="P22" s="442">
        <v>3435</v>
      </c>
      <c r="Q22" s="442">
        <v>-517350</v>
      </c>
      <c r="R22" s="442">
        <v>-517351</v>
      </c>
      <c r="S22" s="442">
        <v>1578</v>
      </c>
      <c r="T22" s="442">
        <v>-25567</v>
      </c>
      <c r="U22" s="445">
        <v>0.0255</v>
      </c>
      <c r="V22" s="439">
        <v>77.2169997334291</v>
      </c>
      <c r="W22" s="434">
        <v>-113.97580593638</v>
      </c>
    </row>
    <row r="23" spans="1:23">
      <c r="A23" s="432" t="s">
        <v>348</v>
      </c>
      <c r="B23" s="433">
        <v>2</v>
      </c>
      <c r="C23" s="442">
        <v>33395</v>
      </c>
      <c r="D23" s="442">
        <v>46655</v>
      </c>
      <c r="E23" s="442">
        <v>6930</v>
      </c>
      <c r="F23" s="442">
        <v>65070</v>
      </c>
      <c r="G23" s="442">
        <v>30529</v>
      </c>
      <c r="H23" s="442">
        <v>34541</v>
      </c>
      <c r="I23" s="442">
        <v>54314</v>
      </c>
      <c r="J23" s="442">
        <v>41989</v>
      </c>
      <c r="K23" s="438">
        <v>222</v>
      </c>
      <c r="L23" s="442">
        <v>3521</v>
      </c>
      <c r="M23" s="442">
        <v>4293</v>
      </c>
      <c r="N23" s="442">
        <v>3525</v>
      </c>
      <c r="O23" s="442">
        <v>553</v>
      </c>
      <c r="P23" s="442">
        <v>586</v>
      </c>
      <c r="Q23" s="442">
        <v>202</v>
      </c>
      <c r="R23" s="442">
        <v>598</v>
      </c>
      <c r="S23" s="442">
        <v>-30</v>
      </c>
      <c r="T23" s="442">
        <v>2235</v>
      </c>
      <c r="U23" s="445">
        <v>0.009</v>
      </c>
      <c r="V23" s="439">
        <v>77.3078764222852</v>
      </c>
      <c r="W23" s="434">
        <v>1.10100526567736</v>
      </c>
    </row>
    <row r="24" spans="1:23">
      <c r="A24" s="432" t="s">
        <v>349</v>
      </c>
      <c r="B24" s="433">
        <v>7</v>
      </c>
      <c r="C24" s="442">
        <v>498152</v>
      </c>
      <c r="D24" s="442">
        <v>520933</v>
      </c>
      <c r="E24" s="442">
        <v>78850</v>
      </c>
      <c r="F24" s="442">
        <v>671666</v>
      </c>
      <c r="G24" s="442">
        <v>340585</v>
      </c>
      <c r="H24" s="442">
        <v>331084</v>
      </c>
      <c r="I24" s="442">
        <v>575128</v>
      </c>
      <c r="J24" s="442">
        <v>557076</v>
      </c>
      <c r="K24" s="438">
        <v>1409</v>
      </c>
      <c r="L24" s="442">
        <v>10906</v>
      </c>
      <c r="M24" s="442">
        <v>25021</v>
      </c>
      <c r="N24" s="442">
        <v>2583</v>
      </c>
      <c r="O24" s="442">
        <v>8566</v>
      </c>
      <c r="P24" s="442">
        <v>4032</v>
      </c>
      <c r="Q24" s="442">
        <v>-30320</v>
      </c>
      <c r="R24" s="442">
        <v>-29704</v>
      </c>
      <c r="S24" s="442">
        <v>35</v>
      </c>
      <c r="T24" s="442">
        <v>13579</v>
      </c>
      <c r="U24" s="445">
        <v>0.0344</v>
      </c>
      <c r="V24" s="439">
        <v>96.8612204587501</v>
      </c>
      <c r="W24" s="434">
        <v>-5.16476332225174</v>
      </c>
    </row>
    <row r="25" spans="1:23">
      <c r="A25" s="432" t="s">
        <v>350</v>
      </c>
      <c r="B25" s="433">
        <v>6</v>
      </c>
      <c r="C25" s="442">
        <v>1736087</v>
      </c>
      <c r="D25" s="442">
        <v>1167731</v>
      </c>
      <c r="E25" s="442">
        <v>141845</v>
      </c>
      <c r="F25" s="442">
        <v>1366950</v>
      </c>
      <c r="G25" s="442">
        <v>1113683</v>
      </c>
      <c r="H25" s="442">
        <v>253264</v>
      </c>
      <c r="I25" s="442">
        <v>3474940</v>
      </c>
      <c r="J25" s="442">
        <v>3277528</v>
      </c>
      <c r="K25" s="438">
        <v>19844</v>
      </c>
      <c r="L25" s="442">
        <v>8632</v>
      </c>
      <c r="M25" s="442">
        <v>117790</v>
      </c>
      <c r="N25" s="442">
        <v>18514</v>
      </c>
      <c r="O25" s="442">
        <v>1600</v>
      </c>
      <c r="P25" s="442">
        <v>1926</v>
      </c>
      <c r="Q25" s="442">
        <v>21742</v>
      </c>
      <c r="R25" s="442">
        <v>26324</v>
      </c>
      <c r="S25" s="442">
        <v>-796</v>
      </c>
      <c r="T25" s="442">
        <v>157275</v>
      </c>
      <c r="U25" s="445">
        <v>1.1044</v>
      </c>
      <c r="V25" s="439">
        <v>94.3189810471548</v>
      </c>
      <c r="W25" s="434">
        <v>0.757538259653404</v>
      </c>
    </row>
    <row r="26" spans="1:23">
      <c r="A26" s="432" t="s">
        <v>351</v>
      </c>
      <c r="B26" s="433">
        <v>4</v>
      </c>
      <c r="C26" s="442">
        <v>3361141.2</v>
      </c>
      <c r="D26" s="442">
        <v>2059565</v>
      </c>
      <c r="E26" s="442">
        <v>107677</v>
      </c>
      <c r="F26" s="442">
        <v>5615886</v>
      </c>
      <c r="G26" s="442">
        <v>2332682</v>
      </c>
      <c r="H26" s="442">
        <v>3283203</v>
      </c>
      <c r="I26" s="442">
        <v>3842127</v>
      </c>
      <c r="J26" s="442">
        <v>3644820</v>
      </c>
      <c r="K26" s="438">
        <v>20420</v>
      </c>
      <c r="L26" s="442">
        <v>0</v>
      </c>
      <c r="M26" s="442">
        <v>64786</v>
      </c>
      <c r="N26" s="442">
        <v>5349</v>
      </c>
      <c r="O26" s="442">
        <v>18641</v>
      </c>
      <c r="P26" s="442">
        <v>27528</v>
      </c>
      <c r="Q26" s="442">
        <v>88689</v>
      </c>
      <c r="R26" s="442">
        <v>65222</v>
      </c>
      <c r="S26" s="442">
        <v>6356</v>
      </c>
      <c r="T26" s="442">
        <v>84308</v>
      </c>
      <c r="U26" s="445">
        <v>0.1514</v>
      </c>
      <c r="V26" s="439">
        <v>94.8646413822344</v>
      </c>
      <c r="W26" s="434">
        <v>1.69754930016629</v>
      </c>
    </row>
    <row r="27" spans="1:23">
      <c r="A27" s="432" t="s">
        <v>352</v>
      </c>
      <c r="B27" s="433">
        <v>2</v>
      </c>
      <c r="C27" s="442">
        <v>671318</v>
      </c>
      <c r="D27" s="442">
        <v>209020</v>
      </c>
      <c r="E27" s="442">
        <v>18788</v>
      </c>
      <c r="F27" s="442">
        <v>603799</v>
      </c>
      <c r="G27" s="442">
        <v>196541</v>
      </c>
      <c r="H27" s="442">
        <v>407256</v>
      </c>
      <c r="I27" s="442">
        <v>671318</v>
      </c>
      <c r="J27" s="442">
        <v>633925</v>
      </c>
      <c r="K27" s="438">
        <v>564</v>
      </c>
      <c r="L27" s="442">
        <v>52252</v>
      </c>
      <c r="M27" s="442">
        <v>22359</v>
      </c>
      <c r="N27" s="442" t="s">
        <v>121</v>
      </c>
      <c r="O27" s="442">
        <v>-2869</v>
      </c>
      <c r="P27" s="442">
        <v>182</v>
      </c>
      <c r="Q27" s="442">
        <v>19581</v>
      </c>
      <c r="R27" s="442">
        <v>19634</v>
      </c>
      <c r="S27" s="442">
        <v>1287</v>
      </c>
      <c r="T27" s="442">
        <v>5490</v>
      </c>
      <c r="U27" s="445">
        <v>0.0265</v>
      </c>
      <c r="V27" s="439">
        <v>94.4299125004841</v>
      </c>
      <c r="W27" s="434">
        <v>2.92469440712151</v>
      </c>
    </row>
    <row r="28" spans="1:23">
      <c r="A28" s="432" t="s">
        <v>353</v>
      </c>
      <c r="B28" s="433">
        <v>1</v>
      </c>
      <c r="C28" s="442">
        <v>192083</v>
      </c>
      <c r="D28" s="442">
        <v>442018</v>
      </c>
      <c r="E28" s="442" t="s">
        <v>121</v>
      </c>
      <c r="F28" s="442">
        <v>763357</v>
      </c>
      <c r="G28" s="442">
        <v>481701</v>
      </c>
      <c r="H28" s="442">
        <v>281655</v>
      </c>
      <c r="I28" s="442">
        <v>214604</v>
      </c>
      <c r="J28" s="442">
        <v>214667</v>
      </c>
      <c r="K28" s="438">
        <v>1415</v>
      </c>
      <c r="L28" s="442">
        <v>19241</v>
      </c>
      <c r="M28" s="442">
        <v>18207</v>
      </c>
      <c r="N28" s="442" t="s">
        <v>121</v>
      </c>
      <c r="O28" s="442">
        <v>-7956</v>
      </c>
      <c r="P28" s="442">
        <v>85</v>
      </c>
      <c r="Q28" s="442">
        <v>68124</v>
      </c>
      <c r="R28" s="442">
        <v>67960</v>
      </c>
      <c r="S28" s="442">
        <v>7660</v>
      </c>
      <c r="T28" s="442">
        <v>3606</v>
      </c>
      <c r="U28" s="445">
        <v>0.0401</v>
      </c>
      <c r="V28" s="439">
        <v>100.029356395967</v>
      </c>
      <c r="W28" s="434">
        <v>31.6676296807142</v>
      </c>
    </row>
    <row r="29" spans="1:23">
      <c r="A29" s="447"/>
      <c r="B29" s="447"/>
      <c r="C29" s="448"/>
      <c r="D29" s="448"/>
      <c r="E29" s="448"/>
      <c r="F29" s="448"/>
      <c r="G29" s="448"/>
      <c r="H29" s="448"/>
      <c r="I29" s="448"/>
      <c r="J29" s="448"/>
      <c r="K29" s="448"/>
      <c r="L29" s="448"/>
      <c r="M29" s="448"/>
      <c r="N29" s="448"/>
      <c r="O29" s="448"/>
      <c r="P29" s="448"/>
      <c r="Q29" s="448"/>
      <c r="R29" s="448"/>
      <c r="S29" s="448"/>
      <c r="T29" s="448"/>
      <c r="U29" s="448"/>
      <c r="V29" s="448"/>
      <c r="W29" s="447"/>
    </row>
    <row r="30" spans="1:23">
      <c r="A30" s="17" t="s">
        <v>305</v>
      </c>
    </row>
  </sheetData>
  <mergeCells count="25">
    <mergeCell ref="A1:W1"/>
    <mergeCell ref="S2:W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printOptions horizontalCentered="1"/>
  <pageMargins left="0.393700787401575" right="0.393700787401575" top="0.393700787401575" bottom="0.393700787401575" header="0.31496062992126" footer="0.31496062992126"/>
  <pageSetup paperSize="8" scale="45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27"/>
  <sheetViews>
    <sheetView workbookViewId="0">
      <selection activeCell="D1" sqref="D1"/>
    </sheetView>
  </sheetViews>
  <sheetFormatPr defaultColWidth="9" defaultRowHeight="14.25" outlineLevelCol="2"/>
  <cols>
    <col min="1" max="1" width="29.375" customWidth="1"/>
    <col min="2" max="2" width="11.625" style="2" customWidth="1"/>
    <col min="3" max="3" width="15.25" style="2" customWidth="1"/>
  </cols>
  <sheetData>
    <row r="1" ht="20.25" spans="1:3">
      <c r="A1" s="431" t="s">
        <v>39</v>
      </c>
      <c r="B1" s="431"/>
      <c r="C1" s="431"/>
    </row>
    <row r="2" spans="1:3">
      <c r="A2" s="309"/>
      <c r="B2" s="309"/>
      <c r="C2" s="309"/>
    </row>
    <row r="3" ht="20.1" customHeight="1" spans="1:3">
      <c r="A3" s="128" t="s">
        <v>354</v>
      </c>
      <c r="B3" s="212" t="s">
        <v>355</v>
      </c>
      <c r="C3" s="129" t="s">
        <v>356</v>
      </c>
    </row>
    <row r="4" ht="20.1" customHeight="1" spans="1:3">
      <c r="A4" s="432" t="s">
        <v>357</v>
      </c>
      <c r="B4" s="433" t="s">
        <v>164</v>
      </c>
      <c r="C4" s="434">
        <v>2.174842</v>
      </c>
    </row>
    <row r="5" ht="20.1" customHeight="1" spans="1:3">
      <c r="A5" s="432" t="s">
        <v>358</v>
      </c>
      <c r="B5" s="433" t="s">
        <v>164</v>
      </c>
      <c r="C5" s="434">
        <v>101.730745</v>
      </c>
    </row>
    <row r="6" ht="20.1" customHeight="1" spans="1:3">
      <c r="A6" s="432" t="s">
        <v>359</v>
      </c>
      <c r="B6" s="433" t="s">
        <v>164</v>
      </c>
      <c r="C6" s="434">
        <v>51.086594</v>
      </c>
    </row>
    <row r="7" ht="20.1" customHeight="1" spans="1:3">
      <c r="A7" s="432" t="s">
        <v>360</v>
      </c>
      <c r="B7" s="433" t="s">
        <v>164</v>
      </c>
      <c r="C7" s="434">
        <v>20.071764</v>
      </c>
    </row>
    <row r="8" ht="20.1" customHeight="1" spans="1:3">
      <c r="A8" s="432" t="s">
        <v>361</v>
      </c>
      <c r="B8" s="433" t="s">
        <v>164</v>
      </c>
      <c r="C8" s="434">
        <v>170.34305</v>
      </c>
    </row>
    <row r="9" ht="20.1" customHeight="1" spans="1:3">
      <c r="A9" s="432" t="s">
        <v>362</v>
      </c>
      <c r="B9" s="433" t="s">
        <v>164</v>
      </c>
      <c r="C9" s="434">
        <v>5.394407</v>
      </c>
    </row>
    <row r="10" ht="20.1" customHeight="1" spans="1:3">
      <c r="A10" s="432" t="s">
        <v>363</v>
      </c>
      <c r="B10" s="433" t="s">
        <v>164</v>
      </c>
      <c r="C10" s="434">
        <v>5.394407</v>
      </c>
    </row>
    <row r="11" ht="20.1" customHeight="1" spans="1:3">
      <c r="A11" s="432" t="s">
        <v>364</v>
      </c>
      <c r="B11" s="433" t="s">
        <v>164</v>
      </c>
      <c r="C11" s="434">
        <v>1472.6087</v>
      </c>
    </row>
    <row r="12" ht="20.1" customHeight="1" spans="1:3">
      <c r="A12" s="432" t="s">
        <v>365</v>
      </c>
      <c r="B12" s="433" t="s">
        <v>164</v>
      </c>
      <c r="C12" s="434">
        <v>1599.2745</v>
      </c>
    </row>
    <row r="13" ht="20.1" customHeight="1" spans="1:3">
      <c r="A13" s="432" t="s">
        <v>366</v>
      </c>
      <c r="B13" s="433" t="s">
        <v>164</v>
      </c>
      <c r="C13" s="434">
        <v>1545.2361</v>
      </c>
    </row>
    <row r="14" ht="20.1" customHeight="1" spans="1:3">
      <c r="A14" s="432" t="s">
        <v>367</v>
      </c>
      <c r="B14" s="433" t="s">
        <v>164</v>
      </c>
      <c r="C14" s="434">
        <v>10.796167</v>
      </c>
    </row>
    <row r="15" ht="20.1" customHeight="1" spans="1:3">
      <c r="A15" s="432" t="s">
        <v>368</v>
      </c>
      <c r="B15" s="433" t="s">
        <v>164</v>
      </c>
      <c r="C15" s="434">
        <v>12.751216</v>
      </c>
    </row>
    <row r="16" ht="20.1" customHeight="1" spans="1:3">
      <c r="A16" s="432" t="s">
        <v>369</v>
      </c>
      <c r="B16" s="433" t="s">
        <v>164</v>
      </c>
      <c r="C16" s="434">
        <v>3.248574</v>
      </c>
    </row>
    <row r="17" ht="20.1" customHeight="1" spans="1:3">
      <c r="A17" s="432" t="s">
        <v>370</v>
      </c>
      <c r="B17" s="433" t="s">
        <v>164</v>
      </c>
      <c r="C17" s="434">
        <v>1.865121</v>
      </c>
    </row>
    <row r="18" ht="20.1" customHeight="1" spans="1:3">
      <c r="A18" s="432" t="s">
        <v>371</v>
      </c>
      <c r="B18" s="433" t="s">
        <v>164</v>
      </c>
      <c r="C18" s="434">
        <v>5.074364</v>
      </c>
    </row>
    <row r="19" ht="20.1" customHeight="1" spans="1:3">
      <c r="A19" s="432" t="s">
        <v>372</v>
      </c>
      <c r="B19" s="433" t="s">
        <v>373</v>
      </c>
      <c r="C19" s="434">
        <v>210.787954</v>
      </c>
    </row>
    <row r="20" ht="20.1" customHeight="1" spans="1:3">
      <c r="A20" s="432" t="s">
        <v>374</v>
      </c>
      <c r="B20" s="433" t="s">
        <v>164</v>
      </c>
      <c r="C20" s="434">
        <v>1.127193</v>
      </c>
    </row>
    <row r="21" ht="20.1" customHeight="1" spans="1:3">
      <c r="A21" s="432" t="s">
        <v>375</v>
      </c>
      <c r="B21" s="433" t="s">
        <v>164</v>
      </c>
      <c r="C21" s="434">
        <v>824.694</v>
      </c>
    </row>
    <row r="22" ht="20.1" customHeight="1" spans="1:3">
      <c r="A22" s="432" t="s">
        <v>376</v>
      </c>
      <c r="B22" s="433" t="s">
        <v>164</v>
      </c>
      <c r="C22" s="434">
        <v>105.169123</v>
      </c>
    </row>
    <row r="23" ht="20.1" customHeight="1" spans="1:3">
      <c r="A23" s="432" t="s">
        <v>377</v>
      </c>
      <c r="B23" s="433" t="s">
        <v>164</v>
      </c>
      <c r="C23" s="434">
        <v>500.8463</v>
      </c>
    </row>
    <row r="24" ht="20.1" customHeight="1" spans="1:3">
      <c r="A24" s="432" t="s">
        <v>378</v>
      </c>
      <c r="B24" s="433" t="s">
        <v>166</v>
      </c>
      <c r="C24" s="434">
        <v>123.595025</v>
      </c>
    </row>
    <row r="25" ht="20.1" customHeight="1" spans="1:3">
      <c r="A25" s="432" t="s">
        <v>379</v>
      </c>
      <c r="B25" s="433" t="s">
        <v>380</v>
      </c>
      <c r="C25" s="434">
        <v>258.7184</v>
      </c>
    </row>
    <row r="27" spans="1:3">
      <c r="A27" s="17" t="s">
        <v>247</v>
      </c>
    </row>
  </sheetData>
  <mergeCells count="1">
    <mergeCell ref="A1:C1"/>
  </mergeCells>
  <printOptions horizontalCentered="1"/>
  <pageMargins left="0.393055555555556" right="0.393055555555556" top="0.393055555555556" bottom="0.393055555555556" header="0.298611111111111" footer="0.298611111111111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G31"/>
  <sheetViews>
    <sheetView workbookViewId="0">
      <selection activeCell="H1" sqref="H1"/>
    </sheetView>
  </sheetViews>
  <sheetFormatPr defaultColWidth="9" defaultRowHeight="14.25" outlineLevelCol="6"/>
  <cols>
    <col min="1" max="1" width="24.375" customWidth="1"/>
    <col min="2" max="2" width="15.75" style="2" customWidth="1"/>
    <col min="3" max="3" width="12.625" customWidth="1"/>
    <col min="4" max="4" width="11.625" customWidth="1"/>
    <col min="5" max="5" width="12.75" customWidth="1"/>
    <col min="6" max="6" width="12.625" customWidth="1"/>
    <col min="7" max="7" width="15" style="236" customWidth="1"/>
    <col min="8" max="8" width="9.5" customWidth="1"/>
  </cols>
  <sheetData>
    <row r="1" ht="20.25" spans="1:7">
      <c r="A1" s="3" t="s">
        <v>40</v>
      </c>
      <c r="B1" s="3"/>
      <c r="C1" s="3"/>
      <c r="D1" s="3"/>
      <c r="E1" s="3"/>
      <c r="F1" s="3"/>
      <c r="G1" s="3"/>
    </row>
    <row r="3" ht="20.1" customHeight="1" spans="1:7">
      <c r="A3" s="128" t="s">
        <v>381</v>
      </c>
      <c r="B3" s="212" t="s">
        <v>355</v>
      </c>
      <c r="C3" s="212" t="s">
        <v>382</v>
      </c>
      <c r="D3" s="212" t="s">
        <v>383</v>
      </c>
      <c r="E3" s="212" t="s">
        <v>384</v>
      </c>
      <c r="F3" s="212" t="s">
        <v>385</v>
      </c>
      <c r="G3" s="129" t="s">
        <v>386</v>
      </c>
    </row>
    <row r="4" ht="20.1" customHeight="1" spans="1:7">
      <c r="A4" s="213" t="s">
        <v>387</v>
      </c>
      <c r="B4" s="430" t="s">
        <v>388</v>
      </c>
      <c r="C4" s="430">
        <v>369748.76</v>
      </c>
      <c r="D4" s="430">
        <v>8143679</v>
      </c>
      <c r="E4" s="430">
        <v>7444388.23</v>
      </c>
      <c r="F4" s="430">
        <v>313356.69</v>
      </c>
      <c r="G4" s="131">
        <v>0.7888</v>
      </c>
    </row>
    <row r="5" ht="20.1" customHeight="1" spans="1:7">
      <c r="A5" s="26" t="s">
        <v>389</v>
      </c>
      <c r="B5" s="430" t="s">
        <v>388</v>
      </c>
      <c r="C5" s="430">
        <v>67872.27</v>
      </c>
      <c r="D5" s="430">
        <v>2709596.94</v>
      </c>
      <c r="E5" s="430">
        <v>2734808.93</v>
      </c>
      <c r="F5" s="430">
        <v>7087.17</v>
      </c>
      <c r="G5" s="131">
        <v>0.9516</v>
      </c>
    </row>
    <row r="6" ht="20.1" customHeight="1" spans="1:7">
      <c r="A6" s="26" t="s">
        <v>390</v>
      </c>
      <c r="B6" s="430" t="s">
        <v>388</v>
      </c>
      <c r="C6" s="430">
        <v>301876.49</v>
      </c>
      <c r="D6" s="430">
        <v>5434082.06</v>
      </c>
      <c r="E6" s="430">
        <v>4709579.3</v>
      </c>
      <c r="F6" s="430">
        <v>306269.52</v>
      </c>
      <c r="G6" s="131">
        <v>0.6943</v>
      </c>
    </row>
    <row r="7" ht="20.1" customHeight="1" spans="1:7">
      <c r="A7" s="213" t="s">
        <v>391</v>
      </c>
      <c r="B7" s="430" t="s">
        <v>388</v>
      </c>
      <c r="C7" s="430">
        <v>127532</v>
      </c>
      <c r="D7" s="430">
        <v>7444159.54</v>
      </c>
      <c r="E7" s="430">
        <v>7493072.54</v>
      </c>
      <c r="F7" s="430">
        <v>78619</v>
      </c>
      <c r="G7" s="131">
        <v>0.9282</v>
      </c>
    </row>
    <row r="8" ht="20.1" customHeight="1" spans="1:7">
      <c r="A8" s="213" t="s">
        <v>377</v>
      </c>
      <c r="B8" s="430" t="s">
        <v>388</v>
      </c>
      <c r="C8" s="430">
        <v>4559.4</v>
      </c>
      <c r="D8" s="430">
        <v>676612.13</v>
      </c>
      <c r="E8" s="430">
        <v>5704612.45</v>
      </c>
      <c r="F8" s="430">
        <v>1074.62</v>
      </c>
      <c r="G8" s="131">
        <v>0.8569</v>
      </c>
    </row>
    <row r="9" ht="20.1" customHeight="1" spans="1:7">
      <c r="A9" s="213" t="s">
        <v>392</v>
      </c>
      <c r="B9" s="430" t="s">
        <v>373</v>
      </c>
      <c r="C9" s="430">
        <v>0</v>
      </c>
      <c r="D9" s="430">
        <v>7426.68</v>
      </c>
      <c r="E9" s="430">
        <v>120563.68</v>
      </c>
      <c r="F9" s="430">
        <v>0</v>
      </c>
      <c r="G9" s="134" t="s">
        <v>121</v>
      </c>
    </row>
    <row r="10" ht="20.1" customHeight="1" spans="1:7">
      <c r="A10" s="213" t="s">
        <v>393</v>
      </c>
      <c r="B10" s="430" t="s">
        <v>373</v>
      </c>
      <c r="C10" s="430">
        <v>0</v>
      </c>
      <c r="D10" s="430">
        <v>16335.8</v>
      </c>
      <c r="E10" s="430">
        <v>2289843.8</v>
      </c>
      <c r="F10" s="430">
        <v>0</v>
      </c>
      <c r="G10" s="134" t="s">
        <v>121</v>
      </c>
    </row>
    <row r="11" ht="20.1" customHeight="1" spans="1:7">
      <c r="A11" s="213" t="s">
        <v>394</v>
      </c>
      <c r="B11" s="430" t="s">
        <v>373</v>
      </c>
      <c r="C11" s="430">
        <v>0</v>
      </c>
      <c r="D11" s="430">
        <v>0</v>
      </c>
      <c r="E11" s="430">
        <v>176573</v>
      </c>
      <c r="F11" s="430">
        <v>0</v>
      </c>
      <c r="G11" s="131">
        <v>2.8525</v>
      </c>
    </row>
    <row r="12" ht="20.1" customHeight="1" spans="1:7">
      <c r="A12" s="213" t="s">
        <v>395</v>
      </c>
      <c r="B12" s="430" t="s">
        <v>373</v>
      </c>
      <c r="C12" s="430">
        <v>0</v>
      </c>
      <c r="D12" s="430">
        <v>22125.67</v>
      </c>
      <c r="E12" s="430">
        <v>22125.67</v>
      </c>
      <c r="F12" s="430">
        <v>0</v>
      </c>
      <c r="G12" s="134" t="s">
        <v>121</v>
      </c>
    </row>
    <row r="13" ht="20.1" customHeight="1" spans="1:7">
      <c r="A13" s="213" t="s">
        <v>396</v>
      </c>
      <c r="B13" s="430" t="s">
        <v>388</v>
      </c>
      <c r="C13" s="430">
        <v>0</v>
      </c>
      <c r="D13" s="430">
        <v>0</v>
      </c>
      <c r="E13" s="430">
        <v>0</v>
      </c>
      <c r="F13" s="430">
        <v>0</v>
      </c>
      <c r="G13" s="134" t="s">
        <v>121</v>
      </c>
    </row>
    <row r="14" ht="20.1" customHeight="1" spans="1:7">
      <c r="A14" s="213" t="s">
        <v>397</v>
      </c>
      <c r="B14" s="430" t="s">
        <v>373</v>
      </c>
      <c r="C14" s="430">
        <v>0</v>
      </c>
      <c r="D14" s="430">
        <v>4383.58</v>
      </c>
      <c r="E14" s="430">
        <v>145605.42</v>
      </c>
      <c r="F14" s="430">
        <v>0</v>
      </c>
      <c r="G14" s="134" t="s">
        <v>121</v>
      </c>
    </row>
    <row r="15" ht="20.1" customHeight="1" spans="1:7">
      <c r="A15" s="213" t="s">
        <v>398</v>
      </c>
      <c r="B15" s="430" t="s">
        <v>388</v>
      </c>
      <c r="C15" s="430">
        <v>121413.82</v>
      </c>
      <c r="D15" s="430">
        <v>8248110.63</v>
      </c>
      <c r="E15" s="430">
        <v>8252473.83</v>
      </c>
      <c r="F15" s="430">
        <v>117050.63</v>
      </c>
      <c r="G15" s="131">
        <v>1.4286</v>
      </c>
    </row>
    <row r="16" ht="20.1" customHeight="1" spans="1:7">
      <c r="A16" s="213" t="s">
        <v>399</v>
      </c>
      <c r="B16" s="430" t="s">
        <v>388</v>
      </c>
      <c r="C16" s="430">
        <v>0</v>
      </c>
      <c r="D16" s="430">
        <v>132.5</v>
      </c>
      <c r="E16" s="430">
        <v>132.5</v>
      </c>
      <c r="F16" s="430">
        <v>0</v>
      </c>
      <c r="G16" s="131">
        <v>1.4714</v>
      </c>
    </row>
    <row r="17" ht="20.1" customHeight="1" spans="1:7">
      <c r="A17" s="213" t="s">
        <v>400</v>
      </c>
      <c r="B17" s="430" t="s">
        <v>388</v>
      </c>
      <c r="C17" s="430">
        <v>0</v>
      </c>
      <c r="D17" s="430">
        <v>0</v>
      </c>
      <c r="E17" s="430">
        <v>0</v>
      </c>
      <c r="F17" s="430">
        <v>0</v>
      </c>
      <c r="G17" s="131">
        <v>1.4714</v>
      </c>
    </row>
    <row r="18" ht="20.1" customHeight="1" spans="1:7">
      <c r="A18" s="213" t="s">
        <v>401</v>
      </c>
      <c r="B18" s="430" t="s">
        <v>388</v>
      </c>
      <c r="C18" s="430">
        <v>258.5</v>
      </c>
      <c r="D18" s="430">
        <v>7436.93</v>
      </c>
      <c r="E18" s="430">
        <v>7244.13</v>
      </c>
      <c r="F18" s="430">
        <v>449.76</v>
      </c>
      <c r="G18" s="131">
        <v>1.4571</v>
      </c>
    </row>
    <row r="19" ht="20.1" customHeight="1" spans="1:7">
      <c r="A19" s="213" t="s">
        <v>402</v>
      </c>
      <c r="B19" s="430" t="s">
        <v>388</v>
      </c>
      <c r="C19" s="430">
        <v>8245.5</v>
      </c>
      <c r="D19" s="430">
        <v>380590.43</v>
      </c>
      <c r="E19" s="430">
        <v>418822.82</v>
      </c>
      <c r="F19" s="430">
        <v>7371.12</v>
      </c>
      <c r="G19" s="131">
        <v>1.7143</v>
      </c>
    </row>
    <row r="20" ht="20.1" customHeight="1" spans="1:7">
      <c r="A20" s="213" t="s">
        <v>403</v>
      </c>
      <c r="B20" s="430" t="s">
        <v>388</v>
      </c>
      <c r="C20" s="430">
        <v>0</v>
      </c>
      <c r="D20" s="430">
        <v>0</v>
      </c>
      <c r="E20" s="430">
        <v>718350.27</v>
      </c>
      <c r="F20" s="430">
        <v>0</v>
      </c>
      <c r="G20" s="131">
        <v>1.5714</v>
      </c>
    </row>
    <row r="21" ht="20.1" customHeight="1" spans="1:7">
      <c r="A21" s="213" t="s">
        <v>404</v>
      </c>
      <c r="B21" s="430" t="s">
        <v>388</v>
      </c>
      <c r="C21" s="430">
        <v>62662.81</v>
      </c>
      <c r="D21" s="430">
        <v>947746.33</v>
      </c>
      <c r="E21" s="430">
        <v>2260446.74</v>
      </c>
      <c r="F21" s="430">
        <v>59968.79</v>
      </c>
      <c r="G21" s="131">
        <v>1.5</v>
      </c>
    </row>
    <row r="22" ht="20.1" customHeight="1" spans="1:7">
      <c r="A22" s="213" t="s">
        <v>405</v>
      </c>
      <c r="B22" s="430" t="s">
        <v>388</v>
      </c>
      <c r="C22" s="430">
        <v>244.55</v>
      </c>
      <c r="D22" s="430">
        <v>915.25</v>
      </c>
      <c r="E22" s="430">
        <v>886.17</v>
      </c>
      <c r="F22" s="430">
        <v>273.63</v>
      </c>
      <c r="G22" s="131">
        <v>1.4143</v>
      </c>
    </row>
    <row r="23" ht="20.1" customHeight="1" spans="1:7">
      <c r="A23" s="213" t="s">
        <v>406</v>
      </c>
      <c r="B23" s="430" t="s">
        <v>388</v>
      </c>
      <c r="C23" s="430">
        <v>9147.78</v>
      </c>
      <c r="D23" s="430">
        <v>58475.86</v>
      </c>
      <c r="E23" s="430">
        <v>49860.9</v>
      </c>
      <c r="F23" s="430">
        <v>17762.74</v>
      </c>
      <c r="G23" s="131">
        <v>1.0918</v>
      </c>
    </row>
    <row r="24" ht="20.1" customHeight="1" spans="1:7">
      <c r="A24" s="213" t="s">
        <v>407</v>
      </c>
      <c r="B24" s="430" t="s">
        <v>388</v>
      </c>
      <c r="C24" s="430">
        <v>274</v>
      </c>
      <c r="D24" s="430">
        <v>7128.99</v>
      </c>
      <c r="E24" s="430">
        <v>7346.35</v>
      </c>
      <c r="F24" s="430">
        <v>56.64</v>
      </c>
      <c r="G24" s="131">
        <v>1.3307</v>
      </c>
    </row>
    <row r="25" ht="20.1" customHeight="1" spans="1:7">
      <c r="A25" s="213" t="s">
        <v>408</v>
      </c>
      <c r="B25" s="430" t="s">
        <v>388</v>
      </c>
      <c r="C25" s="430">
        <v>6034.28</v>
      </c>
      <c r="D25" s="430">
        <v>258652.6</v>
      </c>
      <c r="E25" s="430">
        <v>1322921.17</v>
      </c>
      <c r="F25" s="430">
        <v>2061.38</v>
      </c>
      <c r="G25" s="131">
        <v>1.4286</v>
      </c>
    </row>
    <row r="26" ht="20.1" customHeight="1" spans="1:7">
      <c r="A26" s="213" t="s">
        <v>409</v>
      </c>
      <c r="B26" s="430" t="s">
        <v>410</v>
      </c>
      <c r="C26" s="430">
        <v>0</v>
      </c>
      <c r="D26" s="430">
        <v>8686204.19</v>
      </c>
      <c r="E26" s="430">
        <v>28727012.49</v>
      </c>
      <c r="F26" s="430">
        <v>0</v>
      </c>
      <c r="G26" s="134" t="s">
        <v>121</v>
      </c>
    </row>
    <row r="27" ht="20.1" customHeight="1" spans="1:7">
      <c r="A27" s="213" t="s">
        <v>411</v>
      </c>
      <c r="B27" s="430" t="s">
        <v>412</v>
      </c>
      <c r="C27" s="430">
        <v>0</v>
      </c>
      <c r="D27" s="430">
        <v>716817.87</v>
      </c>
      <c r="E27" s="430">
        <v>1279632.98</v>
      </c>
      <c r="F27" s="430">
        <v>0</v>
      </c>
      <c r="G27" s="131">
        <v>1.229</v>
      </c>
    </row>
    <row r="28" ht="20.1" customHeight="1" spans="1:7">
      <c r="A28" s="213" t="s">
        <v>413</v>
      </c>
      <c r="B28" s="430" t="s">
        <v>388</v>
      </c>
      <c r="C28" s="430">
        <v>0</v>
      </c>
      <c r="D28" s="430">
        <v>0</v>
      </c>
      <c r="E28" s="430">
        <v>562891.16</v>
      </c>
      <c r="F28" s="430">
        <v>0</v>
      </c>
      <c r="G28" s="131">
        <v>0.145</v>
      </c>
    </row>
    <row r="29" ht="20.1" customHeight="1" spans="1:7">
      <c r="A29" s="213" t="s">
        <v>414</v>
      </c>
      <c r="B29" s="430" t="s">
        <v>415</v>
      </c>
      <c r="C29" s="430">
        <v>0</v>
      </c>
      <c r="D29" s="430">
        <v>910.35</v>
      </c>
      <c r="E29" s="430">
        <v>910.35</v>
      </c>
      <c r="F29" s="430">
        <v>0</v>
      </c>
      <c r="G29" s="131">
        <v>1</v>
      </c>
    </row>
    <row r="31" spans="1:7">
      <c r="A31" s="17" t="s">
        <v>305</v>
      </c>
    </row>
  </sheetData>
  <mergeCells count="1">
    <mergeCell ref="A1:G1"/>
  </mergeCells>
  <printOptions horizontalCentered="1"/>
  <pageMargins left="0.393700787401575" right="0.393700787401575" top="0.393700787401575" bottom="0.393700787401575" header="0.31496062992126" footer="0.31496062992126"/>
  <pageSetup paperSize="9" scale="86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5"/>
  <sheetViews>
    <sheetView workbookViewId="0">
      <selection activeCell="C1" sqref="C1"/>
    </sheetView>
  </sheetViews>
  <sheetFormatPr defaultColWidth="9" defaultRowHeight="14.25" outlineLevelCol="1"/>
  <cols>
    <col min="1" max="1" width="29.375" customWidth="1"/>
    <col min="2" max="2" width="12.875" customWidth="1"/>
    <col min="3" max="3" width="10" customWidth="1"/>
  </cols>
  <sheetData>
    <row r="1" ht="20.25" spans="1:2">
      <c r="A1" s="3" t="s">
        <v>41</v>
      </c>
      <c r="B1" s="3"/>
    </row>
    <row r="2" ht="15" customHeight="1" spans="1:2">
      <c r="A2" t="s">
        <v>416</v>
      </c>
    </row>
    <row r="3" ht="15" customHeight="1" spans="1:2">
      <c r="B3" t="s">
        <v>417</v>
      </c>
    </row>
    <row r="4" ht="20.1" customHeight="1" spans="1:2">
      <c r="A4" s="423" t="s">
        <v>137</v>
      </c>
      <c r="B4" s="424" t="s">
        <v>418</v>
      </c>
    </row>
    <row r="5" ht="20.1" customHeight="1" spans="1:2">
      <c r="A5" s="425" t="s">
        <v>419</v>
      </c>
      <c r="B5" s="426">
        <v>147705</v>
      </c>
    </row>
    <row r="6" ht="20.1" customHeight="1" spans="1:2">
      <c r="A6" s="425" t="s">
        <v>420</v>
      </c>
      <c r="B6" s="426" t="s">
        <v>121</v>
      </c>
    </row>
    <row r="7" ht="20.1" customHeight="1" spans="1:2">
      <c r="A7" s="425" t="s">
        <v>421</v>
      </c>
      <c r="B7" s="426" t="s">
        <v>121</v>
      </c>
    </row>
    <row r="8" ht="20.1" customHeight="1" spans="1:2">
      <c r="A8" s="425" t="s">
        <v>422</v>
      </c>
      <c r="B8" s="426">
        <v>6556</v>
      </c>
    </row>
    <row r="9" ht="20.1" customHeight="1" spans="1:2">
      <c r="A9" s="425" t="s">
        <v>423</v>
      </c>
      <c r="B9" s="426" t="s">
        <v>121</v>
      </c>
    </row>
    <row r="10" ht="20.1" customHeight="1" spans="1:2">
      <c r="A10" s="425" t="s">
        <v>421</v>
      </c>
      <c r="B10" s="426" t="s">
        <v>121</v>
      </c>
    </row>
    <row r="11" ht="20.1" customHeight="1" spans="1:2">
      <c r="A11" s="423" t="s">
        <v>131</v>
      </c>
      <c r="B11" s="424">
        <v>154261</v>
      </c>
    </row>
    <row r="12" ht="15" customHeight="1" spans="1:2">
      <c r="A12" s="427"/>
      <c r="B12" s="428"/>
    </row>
    <row r="13" spans="1:2">
      <c r="A13" t="s">
        <v>424</v>
      </c>
    </row>
    <row r="14" spans="1:2">
      <c r="A14" t="s">
        <v>425</v>
      </c>
    </row>
    <row r="15" s="422" customFormat="1" customHeight="1" spans="1:2">
      <c r="A15" s="429" t="s">
        <v>426</v>
      </c>
      <c r="B15" s="429"/>
    </row>
  </sheetData>
  <mergeCells count="2">
    <mergeCell ref="A1:B1"/>
    <mergeCell ref="A15:B15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C6"/>
  <sheetViews>
    <sheetView workbookViewId="0">
      <selection activeCell="H1" sqref="H1"/>
    </sheetView>
  </sheetViews>
  <sheetFormatPr defaultColWidth="9" defaultRowHeight="14.25" outlineLevelRow="5" outlineLevelCol="2"/>
  <sheetData>
    <row r="6" ht="25.5" spans="3:3">
      <c r="C6" s="20" t="s">
        <v>42</v>
      </c>
    </row>
  </sheetData>
  <pageMargins left="0.7" right="0.7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8"/>
  <sheetViews>
    <sheetView workbookViewId="0">
      <selection activeCell="C1" sqref="C1"/>
    </sheetView>
  </sheetViews>
  <sheetFormatPr defaultColWidth="9" defaultRowHeight="14.25" outlineLevelCol="1"/>
  <cols>
    <col min="1" max="1" width="38.25" customWidth="1"/>
    <col min="2" max="2" width="16.125" customWidth="1"/>
  </cols>
  <sheetData>
    <row r="1" ht="20.25" spans="1:2">
      <c r="A1" s="3" t="s">
        <v>43</v>
      </c>
      <c r="B1" s="3"/>
    </row>
    <row r="2" ht="15" customHeight="1"/>
    <row r="3" ht="15" customHeight="1" spans="1:2">
      <c r="A3" s="411"/>
      <c r="B3" s="412" t="s">
        <v>427</v>
      </c>
    </row>
    <row r="4" ht="20.1" customHeight="1" spans="1:2">
      <c r="A4" s="413" t="s">
        <v>137</v>
      </c>
      <c r="B4" s="414" t="s">
        <v>428</v>
      </c>
    </row>
    <row r="5" s="345" customFormat="1" spans="1:2">
      <c r="A5" s="415" t="s">
        <v>429</v>
      </c>
      <c r="B5" s="416"/>
    </row>
    <row r="6" s="345" customFormat="1" ht="15" customHeight="1" spans="1:2">
      <c r="A6" s="417" t="s">
        <v>430</v>
      </c>
      <c r="B6" s="418">
        <v>905660</v>
      </c>
    </row>
    <row r="7" s="345" customFormat="1" ht="15" customHeight="1" spans="1:2">
      <c r="A7" s="417" t="s">
        <v>431</v>
      </c>
      <c r="B7" s="418">
        <v>1632818</v>
      </c>
    </row>
    <row r="8" s="345" customFormat="1" spans="1:2">
      <c r="A8" s="417" t="s">
        <v>432</v>
      </c>
      <c r="B8" s="418">
        <v>330</v>
      </c>
    </row>
    <row r="9" s="345" customFormat="1" spans="1:2">
      <c r="A9" s="417" t="s">
        <v>433</v>
      </c>
      <c r="B9" s="418">
        <v>8000</v>
      </c>
    </row>
    <row r="10" s="345" customFormat="1" spans="1:2">
      <c r="A10" s="417" t="s">
        <v>434</v>
      </c>
      <c r="B10" s="418">
        <v>1303</v>
      </c>
    </row>
    <row r="11" s="345" customFormat="1" spans="1:2">
      <c r="A11" s="417" t="s">
        <v>435</v>
      </c>
      <c r="B11" s="418">
        <v>12617</v>
      </c>
    </row>
    <row r="12" s="345" customFormat="1" spans="1:2">
      <c r="A12" s="417" t="s">
        <v>436</v>
      </c>
      <c r="B12" s="418">
        <v>321738</v>
      </c>
    </row>
    <row r="13" s="345" customFormat="1" spans="1:2">
      <c r="A13" s="417" t="s">
        <v>437</v>
      </c>
      <c r="B13" s="418">
        <v>13297</v>
      </c>
    </row>
    <row r="14" s="345" customFormat="1" spans="1:2">
      <c r="A14" s="417" t="s">
        <v>438</v>
      </c>
      <c r="B14" s="418">
        <v>24134</v>
      </c>
    </row>
    <row r="15" s="345" customFormat="1" spans="1:2">
      <c r="A15" s="417" t="s">
        <v>439</v>
      </c>
      <c r="B15" s="418">
        <v>5852</v>
      </c>
    </row>
    <row r="16" s="345" customFormat="1" spans="1:2">
      <c r="A16" s="419" t="s">
        <v>440</v>
      </c>
      <c r="B16" s="420">
        <v>2925749</v>
      </c>
    </row>
    <row r="17" s="345" customFormat="1"/>
    <row r="18" s="345" customFormat="1" spans="1:1">
      <c r="A18" s="421" t="s">
        <v>247</v>
      </c>
    </row>
  </sheetData>
  <mergeCells count="1">
    <mergeCell ref="A1:B1"/>
  </mergeCells>
  <printOptions horizontalCentered="1"/>
  <pageMargins left="0.393700787401575" right="0.393700787401575" top="0.393700787401575" bottom="0.393700787401575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4:J25"/>
  <sheetViews>
    <sheetView workbookViewId="0">
      <selection activeCell="J1" sqref="J1"/>
    </sheetView>
  </sheetViews>
  <sheetFormatPr defaultColWidth="9" defaultRowHeight="14.25"/>
  <cols>
    <col min="1" max="1" width="11" customWidth="1"/>
    <col min="2" max="4" width="8" customWidth="1"/>
    <col min="5" max="5" width="7" customWidth="1"/>
    <col min="6" max="6" width="8.125" customWidth="1"/>
    <col min="7" max="7" width="5.625" customWidth="1"/>
    <col min="8" max="8" width="8" customWidth="1"/>
    <col min="9" max="9" width="2.75" customWidth="1"/>
    <col min="10" max="12" width="8" customWidth="1"/>
    <col min="13" max="13" width="7" customWidth="1"/>
    <col min="14" max="15" width="5.625" customWidth="1"/>
    <col min="16" max="16" width="8" customWidth="1"/>
    <col min="17" max="17" width="2.25" customWidth="1"/>
    <col min="18" max="18" width="7.25" customWidth="1"/>
    <col min="19" max="19" width="7" customWidth="1"/>
    <col min="20" max="20" width="8" customWidth="1"/>
    <col min="21" max="21" width="7" customWidth="1"/>
    <col min="22" max="24" width="5.5" customWidth="1"/>
  </cols>
  <sheetData>
    <row r="4" ht="46.5" customHeight="1"/>
    <row r="5" ht="33" spans="1:10">
      <c r="A5" s="551" t="s">
        <v>0</v>
      </c>
      <c r="B5" s="551"/>
      <c r="C5" s="551"/>
      <c r="D5" s="551"/>
      <c r="E5" s="551"/>
      <c r="F5" s="551"/>
      <c r="G5" s="551"/>
      <c r="H5" s="551"/>
      <c r="I5" s="551"/>
      <c r="J5" s="551"/>
    </row>
    <row r="6" ht="54.75" customHeight="1" spans="1:10">
      <c r="A6" s="551" t="s">
        <v>1</v>
      </c>
      <c r="B6" s="551"/>
      <c r="C6" s="551"/>
      <c r="D6" s="551"/>
      <c r="E6" s="551"/>
      <c r="F6" s="551"/>
      <c r="G6" s="551"/>
      <c r="H6" s="551"/>
      <c r="I6" s="551"/>
      <c r="J6" s="551"/>
    </row>
    <row r="7" ht="33" spans="1:10">
      <c r="A7" s="551"/>
      <c r="B7" s="551"/>
      <c r="C7" s="551"/>
      <c r="D7" s="551"/>
      <c r="E7" s="551"/>
      <c r="F7" s="551"/>
      <c r="G7" s="551"/>
      <c r="H7" s="551"/>
      <c r="I7" s="551"/>
      <c r="J7" s="551"/>
    </row>
    <row r="8" ht="33" spans="1:10">
      <c r="A8" s="551" t="s">
        <v>2</v>
      </c>
      <c r="B8" s="551"/>
      <c r="C8" s="551"/>
      <c r="D8" s="551"/>
      <c r="E8" s="551"/>
      <c r="F8" s="551"/>
      <c r="G8" s="551"/>
      <c r="H8" s="551"/>
      <c r="I8" s="551"/>
      <c r="J8" s="551"/>
    </row>
    <row r="16" ht="39" customHeight="1"/>
    <row r="25" ht="28.5" spans="1:10">
      <c r="A25" s="552" t="s">
        <v>3</v>
      </c>
      <c r="B25" s="552"/>
      <c r="C25" s="552"/>
      <c r="D25" s="552"/>
      <c r="E25" s="552"/>
      <c r="F25" s="552"/>
      <c r="G25" s="552"/>
      <c r="H25" s="552"/>
      <c r="I25" s="552"/>
      <c r="J25" s="552"/>
    </row>
  </sheetData>
  <mergeCells count="4">
    <mergeCell ref="A5:J5"/>
    <mergeCell ref="A6:J6"/>
    <mergeCell ref="A8:J8"/>
    <mergeCell ref="A25:J25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IK34"/>
  <sheetViews>
    <sheetView workbookViewId="0">
      <selection activeCell="J1" sqref="J1"/>
    </sheetView>
  </sheetViews>
  <sheetFormatPr defaultColWidth="9" defaultRowHeight="14.25"/>
  <cols>
    <col min="1" max="1" width="33.625" customWidth="1"/>
    <col min="2" max="2" width="17" customWidth="1"/>
    <col min="3" max="3" width="12" customWidth="1"/>
    <col min="4" max="4" width="8.5" customWidth="1"/>
    <col min="5" max="5" width="15.375" customWidth="1"/>
    <col min="6" max="8" width="8.875" customWidth="1"/>
    <col min="9" max="9" width="9.625" customWidth="1"/>
  </cols>
  <sheetData>
    <row r="1" ht="20.25" spans="1:245">
      <c r="A1" s="375" t="s">
        <v>44</v>
      </c>
      <c r="B1" s="375"/>
      <c r="C1" s="375"/>
      <c r="D1" s="375"/>
      <c r="E1" s="375"/>
      <c r="F1" s="375"/>
      <c r="G1" s="375"/>
      <c r="H1" s="375"/>
      <c r="I1" s="375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376"/>
      <c r="AL1" s="376"/>
      <c r="AM1" s="376"/>
      <c r="AN1" s="376"/>
      <c r="AO1" s="376"/>
      <c r="AP1" s="376"/>
      <c r="AQ1" s="376"/>
      <c r="AR1" s="376"/>
      <c r="AS1" s="376"/>
      <c r="AT1" s="376"/>
      <c r="AU1" s="376"/>
      <c r="AV1" s="376"/>
      <c r="AW1" s="376"/>
      <c r="AX1" s="376"/>
      <c r="AY1" s="376"/>
      <c r="AZ1" s="376"/>
      <c r="BA1" s="376"/>
      <c r="BB1" s="376"/>
      <c r="BC1" s="376"/>
      <c r="BD1" s="376"/>
      <c r="BE1" s="376"/>
      <c r="BF1" s="376"/>
      <c r="BG1" s="376"/>
      <c r="BH1" s="376"/>
      <c r="BI1" s="376"/>
      <c r="BJ1" s="376"/>
      <c r="BK1" s="376"/>
      <c r="BL1" s="376"/>
      <c r="BM1" s="376"/>
      <c r="BN1" s="376"/>
      <c r="BO1" s="376"/>
      <c r="BP1" s="376"/>
      <c r="BQ1" s="376"/>
      <c r="BR1" s="376"/>
      <c r="BS1" s="376"/>
      <c r="BT1" s="376"/>
      <c r="BU1" s="376"/>
      <c r="BV1" s="376"/>
      <c r="BW1" s="376"/>
      <c r="BX1" s="376"/>
      <c r="BY1" s="376"/>
      <c r="BZ1" s="376"/>
      <c r="CA1" s="376"/>
      <c r="CB1" s="376"/>
      <c r="CC1" s="376"/>
      <c r="CD1" s="376"/>
      <c r="CE1" s="376"/>
      <c r="CF1" s="376"/>
      <c r="CG1" s="376"/>
      <c r="CH1" s="376"/>
      <c r="CI1" s="376"/>
      <c r="CJ1" s="376"/>
      <c r="CK1" s="376"/>
      <c r="CL1" s="376"/>
      <c r="CM1" s="376"/>
      <c r="CN1" s="376"/>
      <c r="CO1" s="376"/>
      <c r="CP1" s="376"/>
      <c r="CQ1" s="376"/>
      <c r="CR1" s="376"/>
      <c r="CS1" s="376"/>
      <c r="CT1" s="376"/>
      <c r="CU1" s="376"/>
      <c r="CV1" s="376"/>
      <c r="CW1" s="376"/>
      <c r="CX1" s="376"/>
      <c r="CY1" s="376"/>
      <c r="CZ1" s="376"/>
      <c r="DA1" s="376"/>
      <c r="DB1" s="376"/>
      <c r="DC1" s="376"/>
      <c r="DD1" s="376"/>
      <c r="DE1" s="376"/>
      <c r="DF1" s="376"/>
      <c r="DG1" s="376"/>
      <c r="DH1" s="376"/>
      <c r="DI1" s="376"/>
      <c r="DJ1" s="376"/>
      <c r="DK1" s="376"/>
      <c r="DL1" s="376"/>
      <c r="DM1" s="376"/>
      <c r="DN1" s="376"/>
      <c r="DO1" s="376"/>
      <c r="DP1" s="376"/>
      <c r="DQ1" s="376"/>
      <c r="DR1" s="376"/>
      <c r="DS1" s="376"/>
      <c r="DT1" s="376"/>
      <c r="DU1" s="376"/>
      <c r="DV1" s="376"/>
      <c r="DW1" s="376"/>
      <c r="DX1" s="376"/>
      <c r="DY1" s="376"/>
      <c r="DZ1" s="376"/>
      <c r="EA1" s="376"/>
      <c r="EB1" s="376"/>
      <c r="EC1" s="376"/>
      <c r="ED1" s="376"/>
      <c r="EE1" s="376"/>
      <c r="EF1" s="376"/>
      <c r="EG1" s="376"/>
      <c r="EH1" s="376"/>
      <c r="EI1" s="376"/>
      <c r="EJ1" s="376"/>
      <c r="EK1" s="376"/>
      <c r="EL1" s="376"/>
      <c r="EM1" s="376"/>
      <c r="EN1" s="376"/>
      <c r="EO1" s="376"/>
      <c r="EP1" s="376"/>
      <c r="EQ1" s="376"/>
      <c r="ER1" s="376"/>
      <c r="ES1" s="376"/>
      <c r="ET1" s="376"/>
      <c r="EU1" s="376"/>
      <c r="EV1" s="376"/>
      <c r="EW1" s="376"/>
      <c r="EX1" s="376"/>
      <c r="EY1" s="376"/>
      <c r="EZ1" s="376"/>
      <c r="FA1" s="376"/>
      <c r="FB1" s="376"/>
      <c r="FC1" s="376"/>
      <c r="FD1" s="376"/>
      <c r="FE1" s="376"/>
      <c r="FF1" s="376"/>
      <c r="FG1" s="376"/>
      <c r="FH1" s="376"/>
      <c r="FI1" s="376"/>
      <c r="FJ1" s="376"/>
      <c r="FK1" s="376"/>
      <c r="FL1" s="376"/>
      <c r="FM1" s="376"/>
      <c r="FN1" s="376"/>
      <c r="FO1" s="376"/>
      <c r="FP1" s="376"/>
      <c r="FQ1" s="376"/>
      <c r="FR1" s="376"/>
      <c r="FS1" s="376"/>
      <c r="FT1" s="376"/>
      <c r="FU1" s="376"/>
      <c r="FV1" s="376"/>
      <c r="FW1" s="376"/>
      <c r="FX1" s="376"/>
      <c r="FY1" s="376"/>
      <c r="FZ1" s="376"/>
      <c r="GA1" s="376"/>
      <c r="GB1" s="376"/>
      <c r="GC1" s="376"/>
      <c r="GD1" s="376"/>
      <c r="GE1" s="376"/>
      <c r="GF1" s="376"/>
      <c r="GG1" s="376"/>
      <c r="GH1" s="376"/>
      <c r="GI1" s="376"/>
      <c r="GJ1" s="376"/>
      <c r="GK1" s="376"/>
      <c r="GL1" s="376"/>
      <c r="GM1" s="376"/>
      <c r="GN1" s="376"/>
      <c r="GO1" s="376"/>
      <c r="GP1" s="376"/>
      <c r="GQ1" s="376"/>
      <c r="GR1" s="376"/>
      <c r="GS1" s="376"/>
      <c r="GT1" s="376"/>
      <c r="GU1" s="376"/>
      <c r="GV1" s="376"/>
      <c r="GW1" s="376"/>
      <c r="GX1" s="376"/>
      <c r="GY1" s="376"/>
      <c r="GZ1" s="376"/>
      <c r="HA1" s="376"/>
      <c r="HB1" s="376"/>
      <c r="HC1" s="376"/>
      <c r="HD1" s="376"/>
      <c r="HE1" s="376"/>
      <c r="HF1" s="376"/>
      <c r="HG1" s="376"/>
      <c r="HH1" s="376"/>
      <c r="HI1" s="376"/>
      <c r="HJ1" s="376"/>
      <c r="HK1" s="376"/>
      <c r="HL1" s="376"/>
      <c r="HM1" s="376"/>
      <c r="HN1" s="376"/>
      <c r="HO1" s="376"/>
      <c r="HP1" s="376"/>
      <c r="HQ1" s="376"/>
      <c r="HR1" s="376"/>
      <c r="HS1" s="376"/>
      <c r="HT1" s="376"/>
      <c r="HU1" s="376"/>
      <c r="HV1" s="376"/>
      <c r="HW1" s="376"/>
      <c r="HX1" s="376"/>
      <c r="HY1" s="376"/>
      <c r="HZ1" s="376"/>
      <c r="IA1" s="376"/>
      <c r="IB1" s="376"/>
      <c r="IC1" s="376"/>
      <c r="ID1" s="376"/>
      <c r="IE1" s="376"/>
      <c r="IF1" s="376"/>
      <c r="IG1" s="376"/>
      <c r="IH1" s="376"/>
      <c r="II1" s="376"/>
      <c r="IJ1" s="376"/>
      <c r="IK1" s="376"/>
    </row>
    <row r="2" spans="1:245">
      <c r="A2" s="377"/>
      <c r="B2" s="378"/>
      <c r="C2" s="377"/>
      <c r="D2" s="377"/>
      <c r="E2" s="379"/>
      <c r="F2" s="377"/>
      <c r="G2" s="377"/>
      <c r="H2" s="377"/>
      <c r="I2" s="380" t="s">
        <v>298</v>
      </c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76"/>
      <c r="AB2" s="376"/>
      <c r="AC2" s="376"/>
      <c r="AD2" s="376"/>
      <c r="AE2" s="376"/>
      <c r="AF2" s="376"/>
      <c r="AG2" s="376"/>
      <c r="AH2" s="376"/>
      <c r="AI2" s="376"/>
      <c r="AJ2" s="376"/>
      <c r="AK2" s="376"/>
      <c r="AL2" s="376"/>
      <c r="AM2" s="376"/>
      <c r="AN2" s="376"/>
      <c r="AO2" s="376"/>
      <c r="AP2" s="376"/>
      <c r="AQ2" s="376"/>
      <c r="AR2" s="376"/>
      <c r="AS2" s="376"/>
      <c r="AT2" s="376"/>
      <c r="AU2" s="376"/>
      <c r="AV2" s="376"/>
      <c r="AW2" s="376"/>
      <c r="AX2" s="376"/>
      <c r="AY2" s="376"/>
      <c r="AZ2" s="376"/>
      <c r="BA2" s="376"/>
      <c r="BB2" s="376"/>
      <c r="BC2" s="376"/>
      <c r="BD2" s="376"/>
      <c r="BE2" s="376"/>
      <c r="BF2" s="376"/>
      <c r="BG2" s="376"/>
      <c r="BH2" s="376"/>
      <c r="BI2" s="376"/>
      <c r="BJ2" s="376"/>
      <c r="BK2" s="376"/>
      <c r="BL2" s="376"/>
      <c r="BM2" s="376"/>
      <c r="BN2" s="376"/>
      <c r="BO2" s="376"/>
      <c r="BP2" s="376"/>
      <c r="BQ2" s="376"/>
      <c r="BR2" s="376"/>
      <c r="BS2" s="376"/>
      <c r="BT2" s="376"/>
      <c r="BU2" s="376"/>
      <c r="BV2" s="376"/>
      <c r="BW2" s="376"/>
      <c r="BX2" s="376"/>
      <c r="BY2" s="376"/>
      <c r="BZ2" s="376"/>
      <c r="CA2" s="376"/>
      <c r="CB2" s="376"/>
      <c r="CC2" s="376"/>
      <c r="CD2" s="376"/>
      <c r="CE2" s="376"/>
      <c r="CF2" s="376"/>
      <c r="CG2" s="376"/>
      <c r="CH2" s="376"/>
      <c r="CI2" s="376"/>
      <c r="CJ2" s="376"/>
      <c r="CK2" s="376"/>
      <c r="CL2" s="376"/>
      <c r="CM2" s="376"/>
      <c r="CN2" s="376"/>
      <c r="CO2" s="376"/>
      <c r="CP2" s="376"/>
      <c r="CQ2" s="376"/>
      <c r="CR2" s="376"/>
      <c r="CS2" s="376"/>
      <c r="CT2" s="376"/>
      <c r="CU2" s="376"/>
      <c r="CV2" s="376"/>
      <c r="CW2" s="376"/>
      <c r="CX2" s="376"/>
      <c r="CY2" s="376"/>
      <c r="CZ2" s="376"/>
      <c r="DA2" s="376"/>
      <c r="DB2" s="376"/>
      <c r="DC2" s="376"/>
      <c r="DD2" s="376"/>
      <c r="DE2" s="376"/>
      <c r="DF2" s="376"/>
      <c r="DG2" s="376"/>
      <c r="DH2" s="376"/>
      <c r="DI2" s="376"/>
      <c r="DJ2" s="376"/>
      <c r="DK2" s="376"/>
      <c r="DL2" s="376"/>
      <c r="DM2" s="376"/>
      <c r="DN2" s="376"/>
      <c r="DO2" s="376"/>
      <c r="DP2" s="376"/>
      <c r="DQ2" s="376"/>
      <c r="DR2" s="376"/>
      <c r="DS2" s="376"/>
      <c r="DT2" s="376"/>
      <c r="DU2" s="376"/>
      <c r="DV2" s="376"/>
      <c r="DW2" s="376"/>
      <c r="DX2" s="376"/>
      <c r="DY2" s="376"/>
      <c r="DZ2" s="376"/>
      <c r="EA2" s="376"/>
      <c r="EB2" s="376"/>
      <c r="EC2" s="376"/>
      <c r="ED2" s="376"/>
      <c r="EE2" s="376"/>
      <c r="EF2" s="376"/>
      <c r="EG2" s="376"/>
      <c r="EH2" s="376"/>
      <c r="EI2" s="376"/>
      <c r="EJ2" s="376"/>
      <c r="EK2" s="376"/>
      <c r="EL2" s="376"/>
      <c r="EM2" s="376"/>
      <c r="EN2" s="376"/>
      <c r="EO2" s="376"/>
      <c r="EP2" s="376"/>
      <c r="EQ2" s="376"/>
      <c r="ER2" s="376"/>
      <c r="ES2" s="376"/>
      <c r="ET2" s="376"/>
      <c r="EU2" s="376"/>
      <c r="EV2" s="376"/>
      <c r="EW2" s="376"/>
      <c r="EX2" s="376"/>
      <c r="EY2" s="376"/>
      <c r="EZ2" s="376"/>
      <c r="FA2" s="376"/>
      <c r="FB2" s="376"/>
      <c r="FC2" s="376"/>
      <c r="FD2" s="376"/>
      <c r="FE2" s="376"/>
      <c r="FF2" s="376"/>
      <c r="FG2" s="376"/>
      <c r="FH2" s="376"/>
      <c r="FI2" s="376"/>
      <c r="FJ2" s="376"/>
      <c r="FK2" s="376"/>
      <c r="FL2" s="376"/>
      <c r="FM2" s="376"/>
      <c r="FN2" s="376"/>
      <c r="FO2" s="376"/>
      <c r="FP2" s="376"/>
      <c r="FQ2" s="376"/>
      <c r="FR2" s="376"/>
      <c r="FS2" s="376"/>
      <c r="FT2" s="376"/>
      <c r="FU2" s="376"/>
      <c r="FV2" s="376"/>
      <c r="FW2" s="376"/>
      <c r="FX2" s="376"/>
      <c r="FY2" s="376"/>
      <c r="FZ2" s="376"/>
      <c r="GA2" s="376"/>
      <c r="GB2" s="376"/>
      <c r="GC2" s="376"/>
      <c r="GD2" s="376"/>
      <c r="GE2" s="376"/>
      <c r="GF2" s="376"/>
      <c r="GG2" s="376"/>
      <c r="GH2" s="376"/>
      <c r="GI2" s="376"/>
      <c r="GJ2" s="376"/>
      <c r="GK2" s="376"/>
      <c r="GL2" s="376"/>
      <c r="GM2" s="376"/>
      <c r="GN2" s="376"/>
      <c r="GO2" s="376"/>
      <c r="GP2" s="376"/>
      <c r="GQ2" s="376"/>
      <c r="GR2" s="376"/>
      <c r="GS2" s="376"/>
      <c r="GT2" s="376"/>
      <c r="GU2" s="376"/>
      <c r="GV2" s="376"/>
      <c r="GW2" s="376"/>
      <c r="GX2" s="376"/>
      <c r="GY2" s="376"/>
      <c r="GZ2" s="376"/>
      <c r="HA2" s="376"/>
      <c r="HB2" s="376"/>
      <c r="HC2" s="376"/>
      <c r="HD2" s="376"/>
      <c r="HE2" s="376"/>
      <c r="HF2" s="376"/>
      <c r="HG2" s="376"/>
      <c r="HH2" s="376"/>
      <c r="HI2" s="376"/>
      <c r="HJ2" s="376"/>
      <c r="HK2" s="376"/>
      <c r="HL2" s="376"/>
      <c r="HM2" s="376"/>
      <c r="HN2" s="376"/>
      <c r="HO2" s="376"/>
      <c r="HP2" s="376"/>
      <c r="HQ2" s="376"/>
      <c r="HR2" s="376"/>
      <c r="HS2" s="376"/>
      <c r="HT2" s="376"/>
      <c r="HU2" s="376"/>
      <c r="HV2" s="376"/>
      <c r="HW2" s="376"/>
      <c r="HX2" s="376"/>
      <c r="HY2" s="376"/>
      <c r="HZ2" s="376"/>
      <c r="IA2" s="376"/>
      <c r="IB2" s="376"/>
      <c r="IC2" s="376"/>
      <c r="ID2" s="376"/>
      <c r="IE2" s="376"/>
      <c r="IF2" s="376"/>
      <c r="IG2" s="376"/>
      <c r="IH2" s="376"/>
      <c r="II2" s="376"/>
      <c r="IJ2" s="376"/>
      <c r="IK2" s="376"/>
    </row>
    <row r="3" s="110" customFormat="1" ht="30" customHeight="1" spans="1:245">
      <c r="A3" s="381" t="s">
        <v>137</v>
      </c>
      <c r="B3" s="382" t="s">
        <v>441</v>
      </c>
      <c r="C3" s="382" t="s">
        <v>442</v>
      </c>
      <c r="D3" s="383" t="s">
        <v>443</v>
      </c>
      <c r="E3" s="382" t="s">
        <v>444</v>
      </c>
      <c r="F3" s="382" t="s">
        <v>312</v>
      </c>
      <c r="G3" s="384" t="s">
        <v>315</v>
      </c>
      <c r="H3" s="384" t="s">
        <v>323</v>
      </c>
      <c r="I3" s="385" t="s">
        <v>324</v>
      </c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  <c r="AC3" s="386"/>
      <c r="AD3" s="386"/>
      <c r="AE3" s="386"/>
      <c r="AF3" s="386"/>
      <c r="AG3" s="386"/>
      <c r="AH3" s="386"/>
      <c r="AI3" s="386"/>
      <c r="AJ3" s="386"/>
      <c r="AK3" s="386"/>
      <c r="AL3" s="386"/>
      <c r="AM3" s="386"/>
      <c r="AN3" s="386"/>
      <c r="AO3" s="386"/>
      <c r="AP3" s="386"/>
      <c r="AQ3" s="386"/>
      <c r="AR3" s="386"/>
      <c r="AS3" s="386"/>
      <c r="AT3" s="386"/>
      <c r="AU3" s="386"/>
      <c r="AV3" s="386"/>
      <c r="AW3" s="386"/>
      <c r="AX3" s="386"/>
      <c r="AY3" s="386"/>
      <c r="AZ3" s="386"/>
      <c r="BA3" s="386"/>
      <c r="BB3" s="386"/>
      <c r="BC3" s="386"/>
      <c r="BD3" s="386"/>
      <c r="BE3" s="386"/>
      <c r="BF3" s="386"/>
      <c r="BG3" s="386"/>
      <c r="BH3" s="386"/>
      <c r="BI3" s="386"/>
      <c r="BJ3" s="386"/>
      <c r="BK3" s="386"/>
      <c r="BL3" s="386"/>
      <c r="BM3" s="386"/>
      <c r="BN3" s="386"/>
      <c r="BO3" s="386"/>
      <c r="BP3" s="386"/>
      <c r="BQ3" s="386"/>
      <c r="BR3" s="386"/>
      <c r="BS3" s="386"/>
      <c r="BT3" s="386"/>
      <c r="BU3" s="386"/>
      <c r="BV3" s="386"/>
      <c r="BW3" s="386"/>
      <c r="BX3" s="386"/>
      <c r="BY3" s="386"/>
      <c r="BZ3" s="386"/>
      <c r="CA3" s="386"/>
      <c r="CB3" s="386"/>
      <c r="CC3" s="386"/>
      <c r="CD3" s="386"/>
      <c r="CE3" s="386"/>
      <c r="CF3" s="386"/>
      <c r="CG3" s="386"/>
      <c r="CH3" s="386"/>
      <c r="CI3" s="386"/>
      <c r="CJ3" s="386"/>
      <c r="CK3" s="386"/>
      <c r="CL3" s="386"/>
      <c r="CM3" s="386"/>
      <c r="CN3" s="386"/>
      <c r="CO3" s="386"/>
      <c r="CP3" s="386"/>
      <c r="CQ3" s="386"/>
      <c r="CR3" s="386"/>
      <c r="CS3" s="386"/>
      <c r="CT3" s="386"/>
      <c r="CU3" s="386"/>
      <c r="CV3" s="386"/>
      <c r="CW3" s="386"/>
      <c r="CX3" s="386"/>
      <c r="CY3" s="386"/>
      <c r="CZ3" s="386"/>
      <c r="DA3" s="386"/>
      <c r="DB3" s="386"/>
      <c r="DC3" s="386"/>
      <c r="DD3" s="386"/>
      <c r="DE3" s="386"/>
      <c r="DF3" s="386"/>
      <c r="DG3" s="386"/>
      <c r="DH3" s="386"/>
      <c r="DI3" s="386"/>
      <c r="DJ3" s="386"/>
      <c r="DK3" s="386"/>
      <c r="DL3" s="386"/>
      <c r="DM3" s="386"/>
      <c r="DN3" s="386"/>
      <c r="DO3" s="386"/>
      <c r="DP3" s="386"/>
      <c r="DQ3" s="386"/>
      <c r="DR3" s="386"/>
      <c r="DS3" s="386"/>
      <c r="DT3" s="386"/>
      <c r="DU3" s="386"/>
      <c r="DV3" s="386"/>
      <c r="DW3" s="386"/>
      <c r="DX3" s="386"/>
      <c r="DY3" s="386"/>
      <c r="DZ3" s="386"/>
      <c r="EA3" s="386"/>
      <c r="EB3" s="386"/>
      <c r="EC3" s="386"/>
      <c r="ED3" s="386"/>
      <c r="EE3" s="386"/>
      <c r="EF3" s="386"/>
      <c r="EG3" s="386"/>
      <c r="EH3" s="386"/>
      <c r="EI3" s="386"/>
      <c r="EJ3" s="386"/>
      <c r="EK3" s="386"/>
      <c r="EL3" s="386"/>
      <c r="EM3" s="386"/>
      <c r="EN3" s="386"/>
      <c r="EO3" s="386"/>
      <c r="EP3" s="386"/>
      <c r="EQ3" s="386"/>
      <c r="ER3" s="386"/>
      <c r="ES3" s="386"/>
      <c r="ET3" s="386"/>
      <c r="EU3" s="386"/>
      <c r="EV3" s="386"/>
      <c r="EW3" s="386"/>
      <c r="EX3" s="386"/>
      <c r="EY3" s="386"/>
      <c r="EZ3" s="386"/>
      <c r="FA3" s="386"/>
      <c r="FB3" s="386"/>
      <c r="FC3" s="386"/>
      <c r="FD3" s="386"/>
      <c r="FE3" s="386"/>
      <c r="FF3" s="386"/>
      <c r="FG3" s="386"/>
      <c r="FH3" s="386"/>
      <c r="FI3" s="386"/>
      <c r="FJ3" s="386"/>
      <c r="FK3" s="386"/>
      <c r="FL3" s="386"/>
      <c r="FM3" s="386"/>
      <c r="FN3" s="386"/>
      <c r="FO3" s="386"/>
      <c r="FP3" s="386"/>
      <c r="FQ3" s="386"/>
      <c r="FR3" s="386"/>
      <c r="FS3" s="386"/>
      <c r="FT3" s="386"/>
      <c r="FU3" s="386"/>
      <c r="FV3" s="386"/>
      <c r="FW3" s="386"/>
      <c r="FX3" s="386"/>
      <c r="FY3" s="386"/>
      <c r="FZ3" s="386"/>
      <c r="GA3" s="386"/>
      <c r="GB3" s="386"/>
      <c r="GC3" s="386"/>
      <c r="GD3" s="386"/>
      <c r="GE3" s="386"/>
      <c r="GF3" s="386"/>
      <c r="GG3" s="386"/>
      <c r="GH3" s="386"/>
      <c r="GI3" s="386"/>
      <c r="GJ3" s="386"/>
      <c r="GK3" s="386"/>
      <c r="GL3" s="386"/>
      <c r="GM3" s="386"/>
      <c r="GN3" s="386"/>
      <c r="GO3" s="386"/>
      <c r="GP3" s="386"/>
      <c r="GQ3" s="386"/>
      <c r="GR3" s="386"/>
      <c r="GS3" s="386"/>
      <c r="GT3" s="386"/>
      <c r="GU3" s="386"/>
      <c r="GV3" s="386"/>
      <c r="GW3" s="386"/>
      <c r="GX3" s="386"/>
      <c r="GY3" s="386"/>
      <c r="GZ3" s="386"/>
      <c r="HA3" s="386"/>
      <c r="HB3" s="386"/>
      <c r="HC3" s="386"/>
      <c r="HD3" s="386"/>
      <c r="HE3" s="386"/>
      <c r="HF3" s="386"/>
      <c r="HG3" s="386"/>
      <c r="HH3" s="386"/>
      <c r="HI3" s="386"/>
      <c r="HJ3" s="386"/>
      <c r="HK3" s="386"/>
      <c r="HL3" s="386"/>
      <c r="HM3" s="386"/>
      <c r="HN3" s="386"/>
      <c r="HO3" s="386"/>
      <c r="HP3" s="386"/>
      <c r="HQ3" s="386"/>
      <c r="HR3" s="386"/>
      <c r="HS3" s="386"/>
      <c r="HT3" s="386"/>
      <c r="HU3" s="386"/>
      <c r="HV3" s="386"/>
      <c r="HW3" s="386"/>
      <c r="HX3" s="386"/>
      <c r="HY3" s="386"/>
      <c r="HZ3" s="386"/>
      <c r="IA3" s="386"/>
      <c r="IB3" s="386"/>
      <c r="IC3" s="386"/>
      <c r="ID3" s="386"/>
      <c r="IE3" s="386"/>
      <c r="IF3" s="386"/>
      <c r="IG3" s="386"/>
      <c r="IH3" s="386"/>
      <c r="II3" s="386"/>
      <c r="IJ3" s="386"/>
      <c r="IK3" s="386"/>
    </row>
    <row r="4" s="345" customFormat="1" ht="20" customHeight="1" spans="1:245">
      <c r="A4" s="387" t="s">
        <v>445</v>
      </c>
      <c r="B4" s="388">
        <v>68</v>
      </c>
      <c r="C4" s="388">
        <v>82450356</v>
      </c>
      <c r="D4" s="388">
        <v>18621852</v>
      </c>
      <c r="E4" s="388">
        <v>41338477</v>
      </c>
      <c r="F4" s="388">
        <v>66548463</v>
      </c>
      <c r="G4" s="388">
        <v>80674352</v>
      </c>
      <c r="H4" s="388">
        <v>2416089</v>
      </c>
      <c r="I4" s="389">
        <v>2361906</v>
      </c>
      <c r="J4" s="390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  <c r="AC4" s="391"/>
      <c r="AD4" s="391"/>
      <c r="AE4" s="391"/>
      <c r="AF4" s="391"/>
      <c r="AG4" s="391"/>
      <c r="AH4" s="391"/>
      <c r="AI4" s="391"/>
      <c r="AJ4" s="391"/>
      <c r="AK4" s="391"/>
      <c r="AL4" s="391"/>
      <c r="AM4" s="391"/>
      <c r="AN4" s="391"/>
      <c r="AO4" s="391"/>
      <c r="AP4" s="391"/>
      <c r="AQ4" s="391"/>
      <c r="AR4" s="391"/>
      <c r="AS4" s="391"/>
      <c r="AT4" s="391"/>
      <c r="AU4" s="391"/>
      <c r="AV4" s="391"/>
      <c r="AW4" s="391"/>
      <c r="AX4" s="391"/>
      <c r="AY4" s="391"/>
      <c r="AZ4" s="391"/>
      <c r="BA4" s="391"/>
      <c r="BB4" s="391"/>
      <c r="BC4" s="391"/>
      <c r="BD4" s="391"/>
      <c r="BE4" s="391"/>
      <c r="BF4" s="391"/>
      <c r="BG4" s="391"/>
      <c r="BH4" s="391"/>
      <c r="BI4" s="391"/>
      <c r="BJ4" s="391"/>
      <c r="BK4" s="391"/>
      <c r="BL4" s="391"/>
      <c r="BM4" s="391"/>
      <c r="BN4" s="391"/>
      <c r="BO4" s="391"/>
      <c r="BP4" s="391"/>
      <c r="BQ4" s="391"/>
      <c r="BR4" s="391"/>
      <c r="BS4" s="391"/>
      <c r="BT4" s="391"/>
      <c r="BU4" s="391"/>
      <c r="BV4" s="391"/>
      <c r="BW4" s="391"/>
      <c r="BX4" s="391"/>
      <c r="BY4" s="391"/>
      <c r="BZ4" s="391"/>
      <c r="CA4" s="391"/>
      <c r="CB4" s="391"/>
      <c r="CC4" s="391"/>
      <c r="CD4" s="391"/>
      <c r="CE4" s="391"/>
      <c r="CF4" s="391"/>
      <c r="CG4" s="391"/>
      <c r="CH4" s="391"/>
      <c r="CI4" s="391"/>
      <c r="CJ4" s="391"/>
      <c r="CK4" s="391"/>
      <c r="CL4" s="391"/>
      <c r="CM4" s="391"/>
      <c r="CN4" s="391"/>
      <c r="CO4" s="391"/>
      <c r="CP4" s="391"/>
      <c r="CQ4" s="391"/>
      <c r="CR4" s="391"/>
      <c r="CS4" s="391"/>
      <c r="CT4" s="391"/>
      <c r="CU4" s="391"/>
      <c r="CV4" s="391"/>
      <c r="CW4" s="391"/>
      <c r="CX4" s="391"/>
      <c r="CY4" s="391"/>
      <c r="CZ4" s="391"/>
      <c r="DA4" s="391"/>
      <c r="DB4" s="391"/>
      <c r="DC4" s="391"/>
      <c r="DD4" s="391"/>
      <c r="DE4" s="391"/>
      <c r="DF4" s="391"/>
      <c r="DG4" s="391"/>
      <c r="DH4" s="391"/>
      <c r="DI4" s="391"/>
      <c r="DJ4" s="391"/>
      <c r="DK4" s="391"/>
      <c r="DL4" s="391"/>
      <c r="DM4" s="391"/>
      <c r="DN4" s="391"/>
      <c r="DO4" s="391"/>
      <c r="DP4" s="391"/>
      <c r="DQ4" s="391"/>
      <c r="DR4" s="391"/>
      <c r="DS4" s="391"/>
      <c r="DT4" s="391"/>
      <c r="DU4" s="391"/>
      <c r="DV4" s="391"/>
      <c r="DW4" s="391"/>
      <c r="DX4" s="391"/>
      <c r="DY4" s="391"/>
      <c r="DZ4" s="391"/>
      <c r="EA4" s="391"/>
      <c r="EB4" s="391"/>
      <c r="EC4" s="391"/>
      <c r="ED4" s="391"/>
      <c r="EE4" s="391"/>
      <c r="EF4" s="391"/>
      <c r="EG4" s="391"/>
      <c r="EH4" s="391"/>
      <c r="EI4" s="391"/>
      <c r="EJ4" s="391"/>
      <c r="EK4" s="391"/>
      <c r="EL4" s="391"/>
      <c r="EM4" s="391"/>
      <c r="EN4" s="391"/>
      <c r="EO4" s="391"/>
      <c r="EP4" s="391"/>
      <c r="EQ4" s="391"/>
      <c r="ER4" s="391"/>
      <c r="ES4" s="391"/>
      <c r="ET4" s="391"/>
      <c r="EU4" s="391"/>
      <c r="EV4" s="391"/>
      <c r="EW4" s="391"/>
      <c r="EX4" s="391"/>
      <c r="EY4" s="391"/>
      <c r="EZ4" s="391"/>
      <c r="FA4" s="391"/>
      <c r="FB4" s="391"/>
      <c r="FC4" s="391"/>
      <c r="FD4" s="391"/>
      <c r="FE4" s="391"/>
      <c r="FF4" s="391"/>
      <c r="FG4" s="391"/>
      <c r="FH4" s="391"/>
      <c r="FI4" s="391"/>
      <c r="FJ4" s="391"/>
      <c r="FK4" s="391"/>
      <c r="FL4" s="391"/>
      <c r="FM4" s="391"/>
      <c r="FN4" s="391"/>
      <c r="FO4" s="391"/>
      <c r="FP4" s="391"/>
      <c r="FQ4" s="391"/>
      <c r="FR4" s="391"/>
      <c r="FS4" s="391"/>
      <c r="FT4" s="391"/>
      <c r="FU4" s="391"/>
      <c r="FV4" s="391"/>
      <c r="FW4" s="391"/>
      <c r="FX4" s="391"/>
      <c r="FY4" s="391"/>
      <c r="FZ4" s="391"/>
      <c r="GA4" s="391"/>
      <c r="GB4" s="391"/>
      <c r="GC4" s="391"/>
      <c r="GD4" s="391"/>
      <c r="GE4" s="391"/>
      <c r="GF4" s="391"/>
      <c r="GG4" s="391"/>
      <c r="GH4" s="391"/>
      <c r="GI4" s="391"/>
      <c r="GJ4" s="391"/>
      <c r="GK4" s="391"/>
      <c r="GL4" s="391"/>
      <c r="GM4" s="391"/>
      <c r="GN4" s="391"/>
      <c r="GO4" s="391"/>
      <c r="GP4" s="391"/>
      <c r="GQ4" s="391"/>
      <c r="GR4" s="391"/>
      <c r="GS4" s="391"/>
      <c r="GT4" s="391"/>
      <c r="GU4" s="391"/>
      <c r="GV4" s="391"/>
      <c r="GW4" s="391"/>
      <c r="GX4" s="391"/>
      <c r="GY4" s="391"/>
      <c r="GZ4" s="391"/>
      <c r="HA4" s="391"/>
      <c r="HB4" s="391"/>
      <c r="HC4" s="391"/>
      <c r="HD4" s="391"/>
      <c r="HE4" s="391"/>
      <c r="HF4" s="391"/>
      <c r="HG4" s="391"/>
      <c r="HH4" s="391"/>
      <c r="HI4" s="391"/>
      <c r="HJ4" s="391"/>
      <c r="HK4" s="391"/>
      <c r="HL4" s="391"/>
      <c r="HM4" s="391"/>
      <c r="HN4" s="391"/>
      <c r="HO4" s="391"/>
      <c r="HP4" s="391"/>
      <c r="HQ4" s="391"/>
      <c r="HR4" s="391"/>
      <c r="HS4" s="391"/>
      <c r="HT4" s="391"/>
      <c r="HU4" s="391"/>
      <c r="HV4" s="391"/>
      <c r="HW4" s="391"/>
      <c r="HX4" s="391"/>
      <c r="HY4" s="391"/>
      <c r="HZ4" s="391"/>
      <c r="IA4" s="391"/>
      <c r="IB4" s="391"/>
      <c r="IC4" s="391"/>
      <c r="ID4" s="391"/>
      <c r="IE4" s="391"/>
      <c r="IF4" s="391"/>
      <c r="IG4" s="391"/>
      <c r="IH4" s="391"/>
      <c r="II4" s="391"/>
      <c r="IJ4" s="391"/>
      <c r="IK4" s="391"/>
    </row>
    <row r="5" s="345" customFormat="1" ht="20" customHeight="1" spans="1:245">
      <c r="A5" s="392" t="s">
        <v>446</v>
      </c>
      <c r="B5" s="388"/>
      <c r="C5" s="388"/>
      <c r="D5" s="388"/>
      <c r="E5" s="388"/>
      <c r="F5" s="388"/>
      <c r="G5" s="388"/>
      <c r="H5" s="388"/>
      <c r="I5" s="389"/>
      <c r="J5" s="390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6"/>
      <c r="AG5" s="376"/>
      <c r="AH5" s="376"/>
      <c r="AI5" s="376"/>
      <c r="AJ5" s="376"/>
      <c r="AK5" s="376"/>
      <c r="AL5" s="376"/>
      <c r="AM5" s="376"/>
      <c r="AN5" s="376"/>
      <c r="AO5" s="376"/>
      <c r="AP5" s="376"/>
      <c r="AQ5" s="376"/>
      <c r="AR5" s="376"/>
      <c r="AS5" s="376"/>
      <c r="AT5" s="376"/>
      <c r="AU5" s="376"/>
      <c r="AV5" s="376"/>
      <c r="AW5" s="376"/>
      <c r="AX5" s="376"/>
      <c r="AY5" s="376"/>
      <c r="AZ5" s="376"/>
      <c r="BA5" s="376"/>
      <c r="BB5" s="376"/>
      <c r="BC5" s="376"/>
      <c r="BD5" s="376"/>
      <c r="BE5" s="376"/>
      <c r="BF5" s="376"/>
      <c r="BG5" s="376"/>
      <c r="BH5" s="376"/>
      <c r="BI5" s="376"/>
      <c r="BJ5" s="376"/>
      <c r="BK5" s="376"/>
      <c r="BL5" s="376"/>
      <c r="BM5" s="376"/>
      <c r="BN5" s="376"/>
      <c r="BO5" s="376"/>
      <c r="BP5" s="376"/>
      <c r="BQ5" s="376"/>
      <c r="BR5" s="376"/>
      <c r="BS5" s="376"/>
      <c r="BT5" s="376"/>
      <c r="BU5" s="376"/>
      <c r="BV5" s="376"/>
      <c r="BW5" s="376"/>
      <c r="BX5" s="376"/>
      <c r="BY5" s="376"/>
      <c r="BZ5" s="376"/>
      <c r="CA5" s="376"/>
      <c r="CB5" s="376"/>
      <c r="CC5" s="376"/>
      <c r="CD5" s="376"/>
      <c r="CE5" s="376"/>
      <c r="CF5" s="376"/>
      <c r="CG5" s="376"/>
      <c r="CH5" s="376"/>
      <c r="CI5" s="376"/>
      <c r="CJ5" s="376"/>
      <c r="CK5" s="376"/>
      <c r="CL5" s="376"/>
      <c r="CM5" s="376"/>
      <c r="CN5" s="376"/>
      <c r="CO5" s="376"/>
      <c r="CP5" s="376"/>
      <c r="CQ5" s="376"/>
      <c r="CR5" s="376"/>
      <c r="CS5" s="376"/>
      <c r="CT5" s="376"/>
      <c r="CU5" s="376"/>
      <c r="CV5" s="376"/>
      <c r="CW5" s="376"/>
      <c r="CX5" s="376"/>
      <c r="CY5" s="376"/>
      <c r="CZ5" s="376"/>
      <c r="DA5" s="376"/>
      <c r="DB5" s="376"/>
      <c r="DC5" s="376"/>
      <c r="DD5" s="376"/>
      <c r="DE5" s="376"/>
      <c r="DF5" s="376"/>
      <c r="DG5" s="376"/>
      <c r="DH5" s="376"/>
      <c r="DI5" s="376"/>
      <c r="DJ5" s="376"/>
      <c r="DK5" s="376"/>
      <c r="DL5" s="376"/>
      <c r="DM5" s="376"/>
      <c r="DN5" s="376"/>
      <c r="DO5" s="376"/>
      <c r="DP5" s="376"/>
      <c r="DQ5" s="376"/>
      <c r="DR5" s="376"/>
      <c r="DS5" s="376"/>
      <c r="DT5" s="376"/>
      <c r="DU5" s="376"/>
      <c r="DV5" s="376"/>
      <c r="DW5" s="376"/>
      <c r="DX5" s="376"/>
      <c r="DY5" s="376"/>
      <c r="DZ5" s="376"/>
      <c r="EA5" s="376"/>
      <c r="EB5" s="376"/>
      <c r="EC5" s="376"/>
      <c r="ED5" s="376"/>
      <c r="EE5" s="376"/>
      <c r="EF5" s="376"/>
      <c r="EG5" s="376"/>
      <c r="EH5" s="376"/>
      <c r="EI5" s="376"/>
      <c r="EJ5" s="376"/>
      <c r="EK5" s="376"/>
      <c r="EL5" s="376"/>
      <c r="EM5" s="376"/>
      <c r="EN5" s="376"/>
      <c r="EO5" s="376"/>
      <c r="EP5" s="376"/>
      <c r="EQ5" s="376"/>
      <c r="ER5" s="376"/>
      <c r="ES5" s="376"/>
      <c r="ET5" s="376"/>
      <c r="EU5" s="376"/>
      <c r="EV5" s="376"/>
      <c r="EW5" s="376"/>
      <c r="EX5" s="376"/>
      <c r="EY5" s="376"/>
      <c r="EZ5" s="376"/>
      <c r="FA5" s="376"/>
      <c r="FB5" s="376"/>
      <c r="FC5" s="376"/>
      <c r="FD5" s="376"/>
      <c r="FE5" s="376"/>
      <c r="FF5" s="376"/>
      <c r="FG5" s="376"/>
      <c r="FH5" s="376"/>
      <c r="FI5" s="376"/>
      <c r="FJ5" s="376"/>
      <c r="FK5" s="376"/>
      <c r="FL5" s="376"/>
      <c r="FM5" s="376"/>
      <c r="FN5" s="376"/>
      <c r="FO5" s="376"/>
      <c r="FP5" s="376"/>
      <c r="FQ5" s="376"/>
      <c r="FR5" s="376"/>
      <c r="FS5" s="376"/>
      <c r="FT5" s="376"/>
      <c r="FU5" s="376"/>
      <c r="FV5" s="376"/>
      <c r="FW5" s="376"/>
      <c r="FX5" s="376"/>
      <c r="FY5" s="376"/>
      <c r="FZ5" s="376"/>
      <c r="GA5" s="376"/>
      <c r="GB5" s="376"/>
      <c r="GC5" s="376"/>
      <c r="GD5" s="376"/>
      <c r="GE5" s="376"/>
      <c r="GF5" s="376"/>
      <c r="GG5" s="376"/>
      <c r="GH5" s="376"/>
      <c r="GI5" s="376"/>
      <c r="GJ5" s="376"/>
      <c r="GK5" s="376"/>
      <c r="GL5" s="376"/>
      <c r="GM5" s="376"/>
      <c r="GN5" s="376"/>
      <c r="GO5" s="376"/>
      <c r="GP5" s="376"/>
      <c r="GQ5" s="376"/>
      <c r="GR5" s="376"/>
      <c r="GS5" s="376"/>
      <c r="GT5" s="376"/>
      <c r="GU5" s="376"/>
      <c r="GV5" s="376"/>
      <c r="GW5" s="376"/>
      <c r="GX5" s="376"/>
      <c r="GY5" s="376"/>
      <c r="GZ5" s="376"/>
      <c r="HA5" s="376"/>
      <c r="HB5" s="376"/>
      <c r="HC5" s="376"/>
      <c r="HD5" s="376"/>
      <c r="HE5" s="376"/>
      <c r="HF5" s="376"/>
      <c r="HG5" s="376"/>
      <c r="HH5" s="376"/>
      <c r="HI5" s="376"/>
      <c r="HJ5" s="376"/>
      <c r="HK5" s="376"/>
      <c r="HL5" s="376"/>
      <c r="HM5" s="376"/>
      <c r="HN5" s="376"/>
      <c r="HO5" s="376"/>
      <c r="HP5" s="376"/>
      <c r="HQ5" s="376"/>
      <c r="HR5" s="376"/>
      <c r="HS5" s="376"/>
      <c r="HT5" s="376"/>
      <c r="HU5" s="376"/>
      <c r="HV5" s="376"/>
      <c r="HW5" s="376"/>
      <c r="HX5" s="376"/>
      <c r="HY5" s="376"/>
      <c r="HZ5" s="376"/>
      <c r="IA5" s="376"/>
      <c r="IB5" s="376"/>
      <c r="IC5" s="376"/>
      <c r="ID5" s="376"/>
      <c r="IE5" s="376"/>
      <c r="IF5" s="376"/>
      <c r="IG5" s="376"/>
      <c r="IH5" s="376"/>
      <c r="II5" s="376"/>
      <c r="IJ5" s="376"/>
      <c r="IK5" s="376"/>
    </row>
    <row r="6" s="345" customFormat="1" ht="20" customHeight="1" spans="1:245">
      <c r="A6" s="392" t="s">
        <v>447</v>
      </c>
      <c r="B6" s="388">
        <v>68</v>
      </c>
      <c r="C6" s="388">
        <v>82450356</v>
      </c>
      <c r="D6" s="388">
        <v>18621852</v>
      </c>
      <c r="E6" s="388">
        <v>41338477</v>
      </c>
      <c r="F6" s="388">
        <v>66548463</v>
      </c>
      <c r="G6" s="388">
        <v>80674352</v>
      </c>
      <c r="H6" s="388">
        <v>2416089</v>
      </c>
      <c r="I6" s="389">
        <v>2361906</v>
      </c>
      <c r="J6" s="390"/>
      <c r="K6" s="376"/>
      <c r="L6" s="376"/>
      <c r="M6" s="376"/>
      <c r="N6" s="376"/>
      <c r="O6" s="376"/>
      <c r="P6" s="376"/>
      <c r="Q6" s="376"/>
      <c r="R6" s="376"/>
      <c r="S6" s="376"/>
      <c r="T6" s="376"/>
      <c r="U6" s="376"/>
      <c r="V6" s="376"/>
      <c r="W6" s="376"/>
      <c r="X6" s="376"/>
      <c r="Y6" s="376"/>
      <c r="Z6" s="376"/>
      <c r="AA6" s="376"/>
      <c r="AB6" s="376"/>
      <c r="AC6" s="376"/>
      <c r="AD6" s="376"/>
      <c r="AE6" s="376"/>
      <c r="AF6" s="376"/>
      <c r="AG6" s="376"/>
      <c r="AH6" s="376"/>
      <c r="AI6" s="376"/>
      <c r="AJ6" s="376"/>
      <c r="AK6" s="376"/>
      <c r="AL6" s="376"/>
      <c r="AM6" s="376"/>
      <c r="AN6" s="376"/>
      <c r="AO6" s="376"/>
      <c r="AP6" s="376"/>
      <c r="AQ6" s="376"/>
      <c r="AR6" s="376"/>
      <c r="AS6" s="376"/>
      <c r="AT6" s="376"/>
      <c r="AU6" s="376"/>
      <c r="AV6" s="376"/>
      <c r="AW6" s="376"/>
      <c r="AX6" s="376"/>
      <c r="AY6" s="376"/>
      <c r="AZ6" s="376"/>
      <c r="BA6" s="376"/>
      <c r="BB6" s="376"/>
      <c r="BC6" s="376"/>
      <c r="BD6" s="376"/>
      <c r="BE6" s="376"/>
      <c r="BF6" s="376"/>
      <c r="BG6" s="376"/>
      <c r="BH6" s="376"/>
      <c r="BI6" s="376"/>
      <c r="BJ6" s="376"/>
      <c r="BK6" s="376"/>
      <c r="BL6" s="376"/>
      <c r="BM6" s="376"/>
      <c r="BN6" s="376"/>
      <c r="BO6" s="376"/>
      <c r="BP6" s="376"/>
      <c r="BQ6" s="376"/>
      <c r="BR6" s="376"/>
      <c r="BS6" s="376"/>
      <c r="BT6" s="376"/>
      <c r="BU6" s="376"/>
      <c r="BV6" s="376"/>
      <c r="BW6" s="376"/>
      <c r="BX6" s="376"/>
      <c r="BY6" s="376"/>
      <c r="BZ6" s="376"/>
      <c r="CA6" s="376"/>
      <c r="CB6" s="376"/>
      <c r="CC6" s="376"/>
      <c r="CD6" s="376"/>
      <c r="CE6" s="376"/>
      <c r="CF6" s="376"/>
      <c r="CG6" s="376"/>
      <c r="CH6" s="376"/>
      <c r="CI6" s="376"/>
      <c r="CJ6" s="376"/>
      <c r="CK6" s="376"/>
      <c r="CL6" s="376"/>
      <c r="CM6" s="376"/>
      <c r="CN6" s="376"/>
      <c r="CO6" s="376"/>
      <c r="CP6" s="376"/>
      <c r="CQ6" s="376"/>
      <c r="CR6" s="376"/>
      <c r="CS6" s="376"/>
      <c r="CT6" s="376"/>
      <c r="CU6" s="376"/>
      <c r="CV6" s="376"/>
      <c r="CW6" s="376"/>
      <c r="CX6" s="376"/>
      <c r="CY6" s="376"/>
      <c r="CZ6" s="376"/>
      <c r="DA6" s="376"/>
      <c r="DB6" s="376"/>
      <c r="DC6" s="376"/>
      <c r="DD6" s="376"/>
      <c r="DE6" s="376"/>
      <c r="DF6" s="376"/>
      <c r="DG6" s="376"/>
      <c r="DH6" s="376"/>
      <c r="DI6" s="376"/>
      <c r="DJ6" s="376"/>
      <c r="DK6" s="376"/>
      <c r="DL6" s="376"/>
      <c r="DM6" s="376"/>
      <c r="DN6" s="376"/>
      <c r="DO6" s="376"/>
      <c r="DP6" s="376"/>
      <c r="DQ6" s="376"/>
      <c r="DR6" s="376"/>
      <c r="DS6" s="376"/>
      <c r="DT6" s="376"/>
      <c r="DU6" s="376"/>
      <c r="DV6" s="376"/>
      <c r="DW6" s="376"/>
      <c r="DX6" s="376"/>
      <c r="DY6" s="376"/>
      <c r="DZ6" s="376"/>
      <c r="EA6" s="376"/>
      <c r="EB6" s="376"/>
      <c r="EC6" s="376"/>
      <c r="ED6" s="376"/>
      <c r="EE6" s="376"/>
      <c r="EF6" s="376"/>
      <c r="EG6" s="376"/>
      <c r="EH6" s="376"/>
      <c r="EI6" s="376"/>
      <c r="EJ6" s="376"/>
      <c r="EK6" s="376"/>
      <c r="EL6" s="376"/>
      <c r="EM6" s="376"/>
      <c r="EN6" s="376"/>
      <c r="EO6" s="376"/>
      <c r="EP6" s="376"/>
      <c r="EQ6" s="376"/>
      <c r="ER6" s="376"/>
      <c r="ES6" s="376"/>
      <c r="ET6" s="376"/>
      <c r="EU6" s="376"/>
      <c r="EV6" s="376"/>
      <c r="EW6" s="376"/>
      <c r="EX6" s="376"/>
      <c r="EY6" s="376"/>
      <c r="EZ6" s="376"/>
      <c r="FA6" s="376"/>
      <c r="FB6" s="376"/>
      <c r="FC6" s="376"/>
      <c r="FD6" s="376"/>
      <c r="FE6" s="376"/>
      <c r="FF6" s="376"/>
      <c r="FG6" s="376"/>
      <c r="FH6" s="376"/>
      <c r="FI6" s="376"/>
      <c r="FJ6" s="376"/>
      <c r="FK6" s="376"/>
      <c r="FL6" s="376"/>
      <c r="FM6" s="376"/>
      <c r="FN6" s="376"/>
      <c r="FO6" s="376"/>
      <c r="FP6" s="376"/>
      <c r="FQ6" s="376"/>
      <c r="FR6" s="376"/>
      <c r="FS6" s="376"/>
      <c r="FT6" s="376"/>
      <c r="FU6" s="376"/>
      <c r="FV6" s="376"/>
      <c r="FW6" s="376"/>
      <c r="FX6" s="376"/>
      <c r="FY6" s="376"/>
      <c r="FZ6" s="376"/>
      <c r="GA6" s="376"/>
      <c r="GB6" s="376"/>
      <c r="GC6" s="376"/>
      <c r="GD6" s="376"/>
      <c r="GE6" s="376"/>
      <c r="GF6" s="376"/>
      <c r="GG6" s="376"/>
      <c r="GH6" s="376"/>
      <c r="GI6" s="376"/>
      <c r="GJ6" s="376"/>
      <c r="GK6" s="376"/>
      <c r="GL6" s="376"/>
      <c r="GM6" s="376"/>
      <c r="GN6" s="376"/>
      <c r="GO6" s="376"/>
      <c r="GP6" s="376"/>
      <c r="GQ6" s="376"/>
      <c r="GR6" s="376"/>
      <c r="GS6" s="376"/>
      <c r="GT6" s="376"/>
      <c r="GU6" s="376"/>
      <c r="GV6" s="376"/>
      <c r="GW6" s="376"/>
      <c r="GX6" s="376"/>
      <c r="GY6" s="376"/>
      <c r="GZ6" s="376"/>
      <c r="HA6" s="376"/>
      <c r="HB6" s="376"/>
      <c r="HC6" s="376"/>
      <c r="HD6" s="376"/>
      <c r="HE6" s="376"/>
      <c r="HF6" s="376"/>
      <c r="HG6" s="376"/>
      <c r="HH6" s="376"/>
      <c r="HI6" s="376"/>
      <c r="HJ6" s="376"/>
      <c r="HK6" s="376"/>
      <c r="HL6" s="376"/>
      <c r="HM6" s="376"/>
      <c r="HN6" s="376"/>
      <c r="HO6" s="376"/>
      <c r="HP6" s="376"/>
      <c r="HQ6" s="376"/>
      <c r="HR6" s="376"/>
      <c r="HS6" s="376"/>
      <c r="HT6" s="376"/>
      <c r="HU6" s="376"/>
      <c r="HV6" s="376"/>
      <c r="HW6" s="376"/>
      <c r="HX6" s="376"/>
      <c r="HY6" s="376"/>
      <c r="HZ6" s="376"/>
      <c r="IA6" s="376"/>
      <c r="IB6" s="376"/>
      <c r="IC6" s="376"/>
      <c r="ID6" s="376"/>
      <c r="IE6" s="376"/>
      <c r="IF6" s="376"/>
      <c r="IG6" s="376"/>
      <c r="IH6" s="376"/>
      <c r="II6" s="376"/>
      <c r="IJ6" s="376"/>
      <c r="IK6" s="376"/>
    </row>
    <row r="7" s="345" customFormat="1" ht="20" customHeight="1" spans="1:245">
      <c r="A7" s="392" t="s">
        <v>448</v>
      </c>
      <c r="B7" s="388"/>
      <c r="C7" s="388"/>
      <c r="D7" s="388"/>
      <c r="E7" s="388"/>
      <c r="F7" s="388"/>
      <c r="G7" s="388"/>
      <c r="H7" s="388"/>
      <c r="I7" s="389"/>
      <c r="J7" s="390"/>
      <c r="K7" s="376"/>
      <c r="L7" s="376"/>
      <c r="M7" s="376"/>
      <c r="N7" s="376"/>
      <c r="O7" s="376"/>
      <c r="P7" s="376"/>
      <c r="Q7" s="393"/>
      <c r="R7" s="393"/>
      <c r="S7" s="393"/>
      <c r="T7" s="393"/>
      <c r="U7" s="393"/>
      <c r="V7" s="393"/>
      <c r="W7" s="393"/>
      <c r="X7" s="393"/>
      <c r="Y7" s="393"/>
      <c r="Z7" s="393"/>
      <c r="AA7" s="393"/>
      <c r="AB7" s="393"/>
      <c r="AC7" s="393"/>
      <c r="AD7" s="393"/>
      <c r="AE7" s="393"/>
      <c r="AF7" s="393"/>
      <c r="AG7" s="393"/>
      <c r="AH7" s="393"/>
      <c r="AI7" s="393"/>
      <c r="AJ7" s="393"/>
      <c r="AK7" s="393"/>
      <c r="AL7" s="393"/>
      <c r="AM7" s="393"/>
      <c r="AN7" s="393"/>
      <c r="AO7" s="393"/>
      <c r="AP7" s="393"/>
      <c r="AQ7" s="393"/>
      <c r="AR7" s="393"/>
      <c r="AS7" s="393"/>
      <c r="AT7" s="393"/>
      <c r="AU7" s="393"/>
      <c r="AV7" s="393"/>
      <c r="AW7" s="393"/>
      <c r="AX7" s="393"/>
      <c r="AY7" s="393"/>
      <c r="AZ7" s="393"/>
      <c r="BA7" s="393"/>
      <c r="BB7" s="393"/>
      <c r="BC7" s="393"/>
      <c r="BD7" s="393"/>
      <c r="BE7" s="393"/>
      <c r="BF7" s="393"/>
      <c r="BG7" s="393"/>
      <c r="BH7" s="393"/>
      <c r="BI7" s="393"/>
      <c r="BJ7" s="393"/>
      <c r="BK7" s="393"/>
      <c r="BL7" s="393"/>
      <c r="BM7" s="393"/>
      <c r="BN7" s="393"/>
      <c r="BO7" s="393"/>
      <c r="BP7" s="393"/>
      <c r="BQ7" s="393"/>
      <c r="BR7" s="393"/>
      <c r="BS7" s="393"/>
      <c r="BT7" s="393"/>
      <c r="BU7" s="393"/>
      <c r="BV7" s="393"/>
      <c r="BW7" s="393"/>
      <c r="BX7" s="393"/>
      <c r="BY7" s="393"/>
      <c r="BZ7" s="393"/>
      <c r="CA7" s="393"/>
      <c r="CB7" s="393"/>
      <c r="CC7" s="393"/>
      <c r="CD7" s="393"/>
      <c r="CE7" s="393"/>
      <c r="CF7" s="393"/>
      <c r="CG7" s="393"/>
      <c r="CH7" s="393"/>
      <c r="CI7" s="393"/>
      <c r="CJ7" s="393"/>
      <c r="CK7" s="393"/>
      <c r="CL7" s="393"/>
      <c r="CM7" s="393"/>
      <c r="CN7" s="393"/>
      <c r="CO7" s="393"/>
      <c r="CP7" s="393"/>
      <c r="CQ7" s="393"/>
      <c r="CR7" s="393"/>
      <c r="CS7" s="393"/>
      <c r="CT7" s="393"/>
      <c r="CU7" s="393"/>
      <c r="CV7" s="393"/>
      <c r="CW7" s="393"/>
      <c r="CX7" s="393"/>
      <c r="CY7" s="393"/>
      <c r="CZ7" s="393"/>
      <c r="DA7" s="393"/>
      <c r="DB7" s="393"/>
      <c r="DC7" s="393"/>
      <c r="DD7" s="393"/>
      <c r="DE7" s="393"/>
      <c r="DF7" s="393"/>
      <c r="DG7" s="393"/>
      <c r="DH7" s="393"/>
      <c r="DI7" s="393"/>
      <c r="DJ7" s="393"/>
      <c r="DK7" s="393"/>
      <c r="DL7" s="393"/>
      <c r="DM7" s="393"/>
      <c r="DN7" s="393"/>
      <c r="DO7" s="393"/>
      <c r="DP7" s="393"/>
      <c r="DQ7" s="393"/>
      <c r="DR7" s="393"/>
      <c r="DS7" s="393"/>
      <c r="DT7" s="393"/>
      <c r="DU7" s="393"/>
      <c r="DV7" s="393"/>
      <c r="DW7" s="393"/>
      <c r="DX7" s="393"/>
      <c r="DY7" s="393"/>
      <c r="DZ7" s="393"/>
      <c r="EA7" s="393"/>
      <c r="EB7" s="393"/>
      <c r="EC7" s="393"/>
      <c r="ED7" s="393"/>
      <c r="EE7" s="393"/>
      <c r="EF7" s="393"/>
      <c r="EG7" s="393"/>
      <c r="EH7" s="393"/>
      <c r="EI7" s="393"/>
      <c r="EJ7" s="393"/>
      <c r="EK7" s="393"/>
      <c r="EL7" s="393"/>
      <c r="EM7" s="393"/>
      <c r="EN7" s="393"/>
      <c r="EO7" s="393"/>
      <c r="EP7" s="393"/>
      <c r="EQ7" s="393"/>
      <c r="ER7" s="393"/>
      <c r="ES7" s="393"/>
      <c r="ET7" s="393"/>
      <c r="EU7" s="393"/>
      <c r="EV7" s="393"/>
      <c r="EW7" s="393"/>
      <c r="EX7" s="393"/>
      <c r="EY7" s="393"/>
      <c r="EZ7" s="393"/>
      <c r="FA7" s="393"/>
      <c r="FB7" s="393"/>
      <c r="FC7" s="393"/>
      <c r="FD7" s="393"/>
      <c r="FE7" s="393"/>
      <c r="FF7" s="393"/>
      <c r="FG7" s="393"/>
      <c r="FH7" s="393"/>
      <c r="FI7" s="393"/>
      <c r="FJ7" s="393"/>
      <c r="FK7" s="393"/>
      <c r="FL7" s="393"/>
      <c r="FM7" s="393"/>
      <c r="FN7" s="393"/>
      <c r="FO7" s="393"/>
      <c r="FP7" s="393"/>
      <c r="FQ7" s="393"/>
      <c r="FR7" s="393"/>
      <c r="FS7" s="393"/>
      <c r="FT7" s="393"/>
      <c r="FU7" s="393"/>
      <c r="FV7" s="393"/>
      <c r="FW7" s="393"/>
      <c r="FX7" s="393"/>
      <c r="FY7" s="393"/>
      <c r="FZ7" s="393"/>
      <c r="GA7" s="393"/>
      <c r="GB7" s="393"/>
      <c r="GC7" s="393"/>
      <c r="GD7" s="393"/>
      <c r="GE7" s="393"/>
      <c r="GF7" s="393"/>
      <c r="GG7" s="393"/>
      <c r="GH7" s="393"/>
      <c r="GI7" s="393"/>
      <c r="GJ7" s="393"/>
      <c r="GK7" s="393"/>
      <c r="GL7" s="393"/>
      <c r="GM7" s="393"/>
      <c r="GN7" s="393"/>
      <c r="GO7" s="393"/>
      <c r="GP7" s="393"/>
      <c r="GQ7" s="393"/>
      <c r="GR7" s="393"/>
      <c r="GS7" s="393"/>
      <c r="GT7" s="393"/>
      <c r="GU7" s="393"/>
      <c r="GV7" s="393"/>
      <c r="GW7" s="393"/>
      <c r="GX7" s="393"/>
      <c r="GY7" s="393"/>
      <c r="GZ7" s="393"/>
      <c r="HA7" s="393"/>
      <c r="HB7" s="393"/>
      <c r="HC7" s="393"/>
      <c r="HD7" s="393"/>
      <c r="HE7" s="393"/>
      <c r="HF7" s="393"/>
      <c r="HG7" s="393"/>
      <c r="HH7" s="393"/>
      <c r="HI7" s="393"/>
      <c r="HJ7" s="393"/>
      <c r="HK7" s="393"/>
      <c r="HL7" s="393"/>
      <c r="HM7" s="393"/>
      <c r="HN7" s="393"/>
      <c r="HO7" s="393"/>
      <c r="HP7" s="393"/>
      <c r="HQ7" s="393"/>
      <c r="HR7" s="393"/>
      <c r="HS7" s="393"/>
      <c r="HT7" s="393"/>
      <c r="HU7" s="393"/>
      <c r="HV7" s="393"/>
      <c r="HW7" s="393"/>
      <c r="HX7" s="393"/>
      <c r="HY7" s="393"/>
      <c r="HZ7" s="393"/>
      <c r="IA7" s="393"/>
      <c r="IB7" s="393"/>
      <c r="IC7" s="393"/>
      <c r="ID7" s="393"/>
      <c r="IE7" s="393"/>
      <c r="IF7" s="393"/>
      <c r="IG7" s="393"/>
      <c r="IH7" s="393"/>
      <c r="II7" s="393"/>
      <c r="IJ7" s="393"/>
      <c r="IK7" s="393"/>
    </row>
    <row r="8" s="345" customFormat="1" ht="20" customHeight="1" spans="1:245">
      <c r="A8" s="394" t="s">
        <v>449</v>
      </c>
      <c r="B8" s="388">
        <v>17</v>
      </c>
      <c r="C8" s="388">
        <v>70277056</v>
      </c>
      <c r="D8" s="388">
        <v>15780341</v>
      </c>
      <c r="E8" s="388">
        <v>40146597</v>
      </c>
      <c r="F8" s="388">
        <v>51462806</v>
      </c>
      <c r="G8" s="388">
        <v>68193850</v>
      </c>
      <c r="H8" s="388">
        <v>1874519</v>
      </c>
      <c r="I8" s="389">
        <v>1820740</v>
      </c>
      <c r="J8" s="390"/>
      <c r="K8" s="376"/>
      <c r="L8" s="376"/>
      <c r="M8" s="376"/>
      <c r="N8" s="376"/>
      <c r="O8" s="376"/>
      <c r="P8" s="376"/>
      <c r="Q8" s="390"/>
      <c r="R8" s="390"/>
      <c r="S8" s="390"/>
      <c r="T8" s="393"/>
      <c r="U8" s="393"/>
      <c r="V8" s="393"/>
      <c r="W8" s="393"/>
      <c r="X8" s="393"/>
      <c r="Y8" s="393"/>
      <c r="Z8" s="393"/>
      <c r="AA8" s="393"/>
      <c r="AB8" s="393"/>
      <c r="AC8" s="393"/>
      <c r="AD8" s="393"/>
      <c r="AE8" s="393"/>
      <c r="AF8" s="393"/>
      <c r="AG8" s="393"/>
      <c r="AH8" s="393"/>
      <c r="AI8" s="393"/>
      <c r="AJ8" s="393"/>
      <c r="AK8" s="393"/>
      <c r="AL8" s="393"/>
      <c r="AM8" s="393"/>
      <c r="AN8" s="393"/>
      <c r="AO8" s="393"/>
      <c r="AP8" s="393"/>
      <c r="AQ8" s="393"/>
      <c r="AR8" s="393"/>
      <c r="AS8" s="393"/>
      <c r="AT8" s="393"/>
      <c r="AU8" s="393"/>
      <c r="AV8" s="393"/>
      <c r="AW8" s="393"/>
      <c r="AX8" s="393"/>
      <c r="AY8" s="393"/>
      <c r="AZ8" s="393"/>
      <c r="BA8" s="393"/>
      <c r="BB8" s="393"/>
      <c r="BC8" s="393"/>
      <c r="BD8" s="393"/>
      <c r="BE8" s="393"/>
      <c r="BF8" s="393"/>
      <c r="BG8" s="393"/>
      <c r="BH8" s="393"/>
      <c r="BI8" s="393"/>
      <c r="BJ8" s="393"/>
      <c r="BK8" s="393"/>
      <c r="BL8" s="393"/>
      <c r="BM8" s="393"/>
      <c r="BN8" s="393"/>
      <c r="BO8" s="393"/>
      <c r="BP8" s="393"/>
      <c r="BQ8" s="393"/>
      <c r="BR8" s="393"/>
      <c r="BS8" s="393"/>
      <c r="BT8" s="393"/>
      <c r="BU8" s="393"/>
      <c r="BV8" s="393"/>
      <c r="BW8" s="393"/>
      <c r="BX8" s="393"/>
      <c r="BY8" s="393"/>
      <c r="BZ8" s="393"/>
      <c r="CA8" s="393"/>
      <c r="CB8" s="393"/>
      <c r="CC8" s="393"/>
      <c r="CD8" s="393"/>
      <c r="CE8" s="393"/>
      <c r="CF8" s="393"/>
      <c r="CG8" s="393"/>
      <c r="CH8" s="393"/>
      <c r="CI8" s="393"/>
      <c r="CJ8" s="393"/>
      <c r="CK8" s="393"/>
      <c r="CL8" s="393"/>
      <c r="CM8" s="393"/>
      <c r="CN8" s="393"/>
      <c r="CO8" s="393"/>
      <c r="CP8" s="393"/>
      <c r="CQ8" s="393"/>
      <c r="CR8" s="393"/>
      <c r="CS8" s="393"/>
      <c r="CT8" s="393"/>
      <c r="CU8" s="393"/>
      <c r="CV8" s="393"/>
      <c r="CW8" s="393"/>
      <c r="CX8" s="393"/>
      <c r="CY8" s="393"/>
      <c r="CZ8" s="393"/>
      <c r="DA8" s="393"/>
      <c r="DB8" s="393"/>
      <c r="DC8" s="393"/>
      <c r="DD8" s="393"/>
      <c r="DE8" s="393"/>
      <c r="DF8" s="393"/>
      <c r="DG8" s="393"/>
      <c r="DH8" s="393"/>
      <c r="DI8" s="393"/>
      <c r="DJ8" s="393"/>
      <c r="DK8" s="393"/>
      <c r="DL8" s="393"/>
      <c r="DM8" s="393"/>
      <c r="DN8" s="393"/>
      <c r="DO8" s="393"/>
      <c r="DP8" s="393"/>
      <c r="DQ8" s="393"/>
      <c r="DR8" s="393"/>
      <c r="DS8" s="393"/>
      <c r="DT8" s="393"/>
      <c r="DU8" s="393"/>
      <c r="DV8" s="393"/>
      <c r="DW8" s="393"/>
      <c r="DX8" s="393"/>
      <c r="DY8" s="393"/>
      <c r="DZ8" s="393"/>
      <c r="EA8" s="393"/>
      <c r="EB8" s="393"/>
      <c r="EC8" s="393"/>
      <c r="ED8" s="393"/>
      <c r="EE8" s="393"/>
      <c r="EF8" s="393"/>
      <c r="EG8" s="393"/>
      <c r="EH8" s="393"/>
      <c r="EI8" s="393"/>
      <c r="EJ8" s="393"/>
      <c r="EK8" s="393"/>
      <c r="EL8" s="393"/>
      <c r="EM8" s="393"/>
      <c r="EN8" s="393"/>
      <c r="EO8" s="393"/>
      <c r="EP8" s="393"/>
      <c r="EQ8" s="393"/>
      <c r="ER8" s="393"/>
      <c r="ES8" s="393"/>
      <c r="ET8" s="393"/>
      <c r="EU8" s="393"/>
      <c r="EV8" s="393"/>
      <c r="EW8" s="393"/>
      <c r="EX8" s="393"/>
      <c r="EY8" s="393"/>
      <c r="EZ8" s="393"/>
      <c r="FA8" s="393"/>
      <c r="FB8" s="393"/>
      <c r="FC8" s="393"/>
      <c r="FD8" s="393"/>
      <c r="FE8" s="393"/>
      <c r="FF8" s="393"/>
      <c r="FG8" s="393"/>
      <c r="FH8" s="393"/>
      <c r="FI8" s="393"/>
      <c r="FJ8" s="393"/>
      <c r="FK8" s="393"/>
      <c r="FL8" s="393"/>
      <c r="FM8" s="393"/>
      <c r="FN8" s="393"/>
      <c r="FO8" s="393"/>
      <c r="FP8" s="393"/>
      <c r="FQ8" s="393"/>
      <c r="FR8" s="393"/>
      <c r="FS8" s="393"/>
      <c r="FT8" s="393"/>
      <c r="FU8" s="393"/>
      <c r="FV8" s="393"/>
      <c r="FW8" s="393"/>
      <c r="FX8" s="393"/>
      <c r="FY8" s="393"/>
      <c r="FZ8" s="393"/>
      <c r="GA8" s="393"/>
      <c r="GB8" s="393"/>
      <c r="GC8" s="393"/>
      <c r="GD8" s="393"/>
      <c r="GE8" s="393"/>
      <c r="GF8" s="393"/>
      <c r="GG8" s="393"/>
      <c r="GH8" s="393"/>
      <c r="GI8" s="393"/>
      <c r="GJ8" s="393"/>
      <c r="GK8" s="393"/>
      <c r="GL8" s="393"/>
      <c r="GM8" s="393"/>
      <c r="GN8" s="393"/>
      <c r="GO8" s="393"/>
      <c r="GP8" s="393"/>
      <c r="GQ8" s="393"/>
      <c r="GR8" s="393"/>
      <c r="GS8" s="393"/>
      <c r="GT8" s="393"/>
      <c r="GU8" s="393"/>
      <c r="GV8" s="393"/>
      <c r="GW8" s="393"/>
      <c r="GX8" s="393"/>
      <c r="GY8" s="393"/>
      <c r="GZ8" s="393"/>
      <c r="HA8" s="393"/>
      <c r="HB8" s="393"/>
      <c r="HC8" s="393"/>
      <c r="HD8" s="393"/>
      <c r="HE8" s="393"/>
      <c r="HF8" s="393"/>
      <c r="HG8" s="393"/>
      <c r="HH8" s="393"/>
      <c r="HI8" s="393"/>
      <c r="HJ8" s="393"/>
      <c r="HK8" s="393"/>
      <c r="HL8" s="393"/>
      <c r="HM8" s="393"/>
      <c r="HN8" s="393"/>
      <c r="HO8" s="393"/>
      <c r="HP8" s="393"/>
      <c r="HQ8" s="393"/>
      <c r="HR8" s="393"/>
      <c r="HS8" s="393"/>
      <c r="HT8" s="393"/>
      <c r="HU8" s="393"/>
      <c r="HV8" s="393"/>
      <c r="HW8" s="393"/>
      <c r="HX8" s="393"/>
      <c r="HY8" s="393"/>
      <c r="HZ8" s="393"/>
      <c r="IA8" s="393"/>
      <c r="IB8" s="393"/>
      <c r="IC8" s="393"/>
      <c r="ID8" s="393"/>
      <c r="IE8" s="393"/>
      <c r="IF8" s="393"/>
      <c r="IG8" s="393"/>
      <c r="IH8" s="393"/>
      <c r="II8" s="393"/>
      <c r="IJ8" s="393"/>
      <c r="IK8" s="393"/>
    </row>
    <row r="9" s="345" customFormat="1" ht="20" customHeight="1" spans="1:245">
      <c r="A9" s="394" t="s">
        <v>450</v>
      </c>
      <c r="B9" s="388">
        <v>20</v>
      </c>
      <c r="C9" s="388">
        <v>8501334</v>
      </c>
      <c r="D9" s="388">
        <v>2712811</v>
      </c>
      <c r="E9" s="388">
        <v>1188610</v>
      </c>
      <c r="F9" s="388">
        <v>11430114</v>
      </c>
      <c r="G9" s="388">
        <v>9167719</v>
      </c>
      <c r="H9" s="388">
        <v>444700</v>
      </c>
      <c r="I9" s="389">
        <v>443893</v>
      </c>
      <c r="J9" s="390"/>
      <c r="K9" s="376"/>
      <c r="L9" s="376"/>
      <c r="M9" s="376"/>
      <c r="N9" s="376"/>
      <c r="O9" s="376"/>
      <c r="P9" s="376"/>
      <c r="Q9" s="390"/>
      <c r="R9" s="393"/>
      <c r="S9" s="393"/>
      <c r="T9" s="393"/>
      <c r="U9" s="393"/>
      <c r="V9" s="393"/>
      <c r="W9" s="393"/>
      <c r="X9" s="393"/>
      <c r="Y9" s="393"/>
      <c r="Z9" s="393"/>
      <c r="AA9" s="393"/>
      <c r="AB9" s="393"/>
      <c r="AC9" s="393"/>
      <c r="AD9" s="393"/>
      <c r="AE9" s="393"/>
      <c r="AF9" s="393"/>
      <c r="AG9" s="393"/>
      <c r="AH9" s="393"/>
      <c r="AI9" s="393"/>
      <c r="AJ9" s="393"/>
      <c r="AK9" s="393"/>
      <c r="AL9" s="393"/>
      <c r="AM9" s="393"/>
      <c r="AN9" s="393"/>
      <c r="AO9" s="393"/>
      <c r="AP9" s="393"/>
      <c r="AQ9" s="393"/>
      <c r="AR9" s="393"/>
      <c r="AS9" s="393"/>
      <c r="AT9" s="393"/>
      <c r="AU9" s="393"/>
      <c r="AV9" s="393"/>
      <c r="AW9" s="393"/>
      <c r="AX9" s="393"/>
      <c r="AY9" s="393"/>
      <c r="AZ9" s="393"/>
      <c r="BA9" s="393"/>
      <c r="BB9" s="393"/>
      <c r="BC9" s="393"/>
      <c r="BD9" s="393"/>
      <c r="BE9" s="393"/>
      <c r="BF9" s="393"/>
      <c r="BG9" s="393"/>
      <c r="BH9" s="393"/>
      <c r="BI9" s="393"/>
      <c r="BJ9" s="393"/>
      <c r="BK9" s="393"/>
      <c r="BL9" s="393"/>
      <c r="BM9" s="393"/>
      <c r="BN9" s="393"/>
      <c r="BO9" s="393"/>
      <c r="BP9" s="393"/>
      <c r="BQ9" s="393"/>
      <c r="BR9" s="393"/>
      <c r="BS9" s="393"/>
      <c r="BT9" s="393"/>
      <c r="BU9" s="393"/>
      <c r="BV9" s="393"/>
      <c r="BW9" s="393"/>
      <c r="BX9" s="393"/>
      <c r="BY9" s="393"/>
      <c r="BZ9" s="393"/>
      <c r="CA9" s="393"/>
      <c r="CB9" s="393"/>
      <c r="CC9" s="393"/>
      <c r="CD9" s="393"/>
      <c r="CE9" s="393"/>
      <c r="CF9" s="393"/>
      <c r="CG9" s="393"/>
      <c r="CH9" s="393"/>
      <c r="CI9" s="393"/>
      <c r="CJ9" s="393"/>
      <c r="CK9" s="393"/>
      <c r="CL9" s="393"/>
      <c r="CM9" s="393"/>
      <c r="CN9" s="393"/>
      <c r="CO9" s="393"/>
      <c r="CP9" s="393"/>
      <c r="CQ9" s="393"/>
      <c r="CR9" s="393"/>
      <c r="CS9" s="393"/>
      <c r="CT9" s="393"/>
      <c r="CU9" s="393"/>
      <c r="CV9" s="393"/>
      <c r="CW9" s="393"/>
      <c r="CX9" s="393"/>
      <c r="CY9" s="393"/>
      <c r="CZ9" s="393"/>
      <c r="DA9" s="393"/>
      <c r="DB9" s="393"/>
      <c r="DC9" s="393"/>
      <c r="DD9" s="393"/>
      <c r="DE9" s="393"/>
      <c r="DF9" s="393"/>
      <c r="DG9" s="393"/>
      <c r="DH9" s="393"/>
      <c r="DI9" s="393"/>
      <c r="DJ9" s="393"/>
      <c r="DK9" s="393"/>
      <c r="DL9" s="393"/>
      <c r="DM9" s="393"/>
      <c r="DN9" s="393"/>
      <c r="DO9" s="393"/>
      <c r="DP9" s="393"/>
      <c r="DQ9" s="393"/>
      <c r="DR9" s="393"/>
      <c r="DS9" s="393"/>
      <c r="DT9" s="393"/>
      <c r="DU9" s="393"/>
      <c r="DV9" s="393"/>
      <c r="DW9" s="393"/>
      <c r="DX9" s="393"/>
      <c r="DY9" s="393"/>
      <c r="DZ9" s="393"/>
      <c r="EA9" s="393"/>
      <c r="EB9" s="393"/>
      <c r="EC9" s="393"/>
      <c r="ED9" s="393"/>
      <c r="EE9" s="393"/>
      <c r="EF9" s="393"/>
      <c r="EG9" s="393"/>
      <c r="EH9" s="393"/>
      <c r="EI9" s="393"/>
      <c r="EJ9" s="393"/>
      <c r="EK9" s="393"/>
      <c r="EL9" s="393"/>
      <c r="EM9" s="393"/>
      <c r="EN9" s="393"/>
      <c r="EO9" s="393"/>
      <c r="EP9" s="393"/>
      <c r="EQ9" s="393"/>
      <c r="ER9" s="393"/>
      <c r="ES9" s="393"/>
      <c r="ET9" s="393"/>
      <c r="EU9" s="393"/>
      <c r="EV9" s="393"/>
      <c r="EW9" s="393"/>
      <c r="EX9" s="393"/>
      <c r="EY9" s="393"/>
      <c r="EZ9" s="393"/>
      <c r="FA9" s="393"/>
      <c r="FB9" s="393"/>
      <c r="FC9" s="393"/>
      <c r="FD9" s="393"/>
      <c r="FE9" s="393"/>
      <c r="FF9" s="393"/>
      <c r="FG9" s="393"/>
      <c r="FH9" s="393"/>
      <c r="FI9" s="393"/>
      <c r="FJ9" s="393"/>
      <c r="FK9" s="393"/>
      <c r="FL9" s="393"/>
      <c r="FM9" s="393"/>
      <c r="FN9" s="393"/>
      <c r="FO9" s="393"/>
      <c r="FP9" s="393"/>
      <c r="FQ9" s="393"/>
      <c r="FR9" s="393"/>
      <c r="FS9" s="393"/>
      <c r="FT9" s="393"/>
      <c r="FU9" s="393"/>
      <c r="FV9" s="393"/>
      <c r="FW9" s="393"/>
      <c r="FX9" s="393"/>
      <c r="FY9" s="393"/>
      <c r="FZ9" s="393"/>
      <c r="GA9" s="393"/>
      <c r="GB9" s="393"/>
      <c r="GC9" s="393"/>
      <c r="GD9" s="393"/>
      <c r="GE9" s="393"/>
      <c r="GF9" s="393"/>
      <c r="GG9" s="393"/>
      <c r="GH9" s="393"/>
      <c r="GI9" s="393"/>
      <c r="GJ9" s="393"/>
      <c r="GK9" s="393"/>
      <c r="GL9" s="393"/>
      <c r="GM9" s="393"/>
      <c r="GN9" s="393"/>
      <c r="GO9" s="393"/>
      <c r="GP9" s="393"/>
      <c r="GQ9" s="393"/>
      <c r="GR9" s="393"/>
      <c r="GS9" s="393"/>
      <c r="GT9" s="393"/>
      <c r="GU9" s="393"/>
      <c r="GV9" s="393"/>
      <c r="GW9" s="393"/>
      <c r="GX9" s="393"/>
      <c r="GY9" s="393"/>
      <c r="GZ9" s="393"/>
      <c r="HA9" s="393"/>
      <c r="HB9" s="393"/>
      <c r="HC9" s="393"/>
      <c r="HD9" s="393"/>
      <c r="HE9" s="393"/>
      <c r="HF9" s="393"/>
      <c r="HG9" s="393"/>
      <c r="HH9" s="393"/>
      <c r="HI9" s="393"/>
      <c r="HJ9" s="393"/>
      <c r="HK9" s="393"/>
      <c r="HL9" s="393"/>
      <c r="HM9" s="393"/>
      <c r="HN9" s="393"/>
      <c r="HO9" s="393"/>
      <c r="HP9" s="393"/>
      <c r="HQ9" s="393"/>
      <c r="HR9" s="393"/>
      <c r="HS9" s="393"/>
      <c r="HT9" s="393"/>
      <c r="HU9" s="393"/>
      <c r="HV9" s="393"/>
      <c r="HW9" s="393"/>
      <c r="HX9" s="393"/>
      <c r="HY9" s="393"/>
      <c r="HZ9" s="393"/>
      <c r="IA9" s="393"/>
      <c r="IB9" s="393"/>
      <c r="IC9" s="393"/>
      <c r="ID9" s="393"/>
      <c r="IE9" s="393"/>
      <c r="IF9" s="393"/>
      <c r="IG9" s="393"/>
      <c r="IH9" s="393"/>
      <c r="II9" s="393"/>
      <c r="IJ9" s="393"/>
      <c r="IK9" s="393"/>
    </row>
    <row r="10" s="345" customFormat="1" ht="20" customHeight="1" spans="1:245">
      <c r="A10" s="394" t="s">
        <v>451</v>
      </c>
      <c r="B10" s="388">
        <v>9</v>
      </c>
      <c r="C10" s="388">
        <v>3035148</v>
      </c>
      <c r="D10" s="388">
        <v>75379</v>
      </c>
      <c r="E10" s="388">
        <v>226346</v>
      </c>
      <c r="F10" s="388">
        <v>5542873</v>
      </c>
      <c r="G10" s="388">
        <v>2813745</v>
      </c>
      <c r="H10" s="388">
        <v>110775</v>
      </c>
      <c r="I10" s="389">
        <v>110737</v>
      </c>
      <c r="J10" s="390"/>
      <c r="K10" s="376"/>
      <c r="L10" s="376"/>
      <c r="M10" s="376"/>
      <c r="N10" s="376"/>
      <c r="O10" s="376"/>
      <c r="P10" s="376"/>
      <c r="Q10" s="393"/>
      <c r="R10" s="393"/>
      <c r="S10" s="393"/>
      <c r="T10" s="393"/>
      <c r="U10" s="393"/>
      <c r="V10" s="393"/>
      <c r="W10" s="393"/>
      <c r="X10" s="393"/>
      <c r="Y10" s="393"/>
      <c r="Z10" s="393"/>
      <c r="AA10" s="393"/>
      <c r="AB10" s="393"/>
      <c r="AC10" s="393"/>
      <c r="AD10" s="393"/>
      <c r="AE10" s="393"/>
      <c r="AF10" s="393"/>
      <c r="AG10" s="393"/>
      <c r="AH10" s="393"/>
      <c r="AI10" s="393"/>
      <c r="AJ10" s="393"/>
      <c r="AK10" s="393"/>
      <c r="AL10" s="393"/>
      <c r="AM10" s="393"/>
      <c r="AN10" s="393"/>
      <c r="AO10" s="393"/>
      <c r="AP10" s="393"/>
      <c r="AQ10" s="393"/>
      <c r="AR10" s="393"/>
      <c r="AS10" s="393"/>
      <c r="AT10" s="393"/>
      <c r="AU10" s="393"/>
      <c r="AV10" s="393"/>
      <c r="AW10" s="393"/>
      <c r="AX10" s="393"/>
      <c r="AY10" s="393"/>
      <c r="AZ10" s="393"/>
      <c r="BA10" s="393"/>
      <c r="BB10" s="393"/>
      <c r="BC10" s="393"/>
      <c r="BD10" s="393"/>
      <c r="BE10" s="393"/>
      <c r="BF10" s="393"/>
      <c r="BG10" s="393"/>
      <c r="BH10" s="393"/>
      <c r="BI10" s="393"/>
      <c r="BJ10" s="393"/>
      <c r="BK10" s="393"/>
      <c r="BL10" s="393"/>
      <c r="BM10" s="393"/>
      <c r="BN10" s="393"/>
      <c r="BO10" s="393"/>
      <c r="BP10" s="393"/>
      <c r="BQ10" s="393"/>
      <c r="BR10" s="393"/>
      <c r="BS10" s="393"/>
      <c r="BT10" s="393"/>
      <c r="BU10" s="393"/>
      <c r="BV10" s="393"/>
      <c r="BW10" s="393"/>
      <c r="BX10" s="393"/>
      <c r="BY10" s="393"/>
      <c r="BZ10" s="393"/>
      <c r="CA10" s="393"/>
      <c r="CB10" s="393"/>
      <c r="CC10" s="393"/>
      <c r="CD10" s="393"/>
      <c r="CE10" s="393"/>
      <c r="CF10" s="393"/>
      <c r="CG10" s="393"/>
      <c r="CH10" s="393"/>
      <c r="CI10" s="393"/>
      <c r="CJ10" s="393"/>
      <c r="CK10" s="393"/>
      <c r="CL10" s="393"/>
      <c r="CM10" s="393"/>
      <c r="CN10" s="393"/>
      <c r="CO10" s="393"/>
      <c r="CP10" s="393"/>
      <c r="CQ10" s="393"/>
      <c r="CR10" s="393"/>
      <c r="CS10" s="393"/>
      <c r="CT10" s="393"/>
      <c r="CU10" s="393"/>
      <c r="CV10" s="393"/>
      <c r="CW10" s="393"/>
      <c r="CX10" s="393"/>
      <c r="CY10" s="393"/>
      <c r="CZ10" s="393"/>
      <c r="DA10" s="393"/>
      <c r="DB10" s="393"/>
      <c r="DC10" s="393"/>
      <c r="DD10" s="393"/>
      <c r="DE10" s="393"/>
      <c r="DF10" s="393"/>
      <c r="DG10" s="393"/>
      <c r="DH10" s="393"/>
      <c r="DI10" s="393"/>
      <c r="DJ10" s="393"/>
      <c r="DK10" s="393"/>
      <c r="DL10" s="393"/>
      <c r="DM10" s="393"/>
      <c r="DN10" s="393"/>
      <c r="DO10" s="393"/>
      <c r="DP10" s="393"/>
      <c r="DQ10" s="393"/>
      <c r="DR10" s="393"/>
      <c r="DS10" s="393"/>
      <c r="DT10" s="393"/>
      <c r="DU10" s="393"/>
      <c r="DV10" s="393"/>
      <c r="DW10" s="393"/>
      <c r="DX10" s="393"/>
      <c r="DY10" s="393"/>
      <c r="DZ10" s="393"/>
      <c r="EA10" s="393"/>
      <c r="EB10" s="393"/>
      <c r="EC10" s="393"/>
      <c r="ED10" s="393"/>
      <c r="EE10" s="393"/>
      <c r="EF10" s="393"/>
      <c r="EG10" s="393"/>
      <c r="EH10" s="393"/>
      <c r="EI10" s="393"/>
      <c r="EJ10" s="393"/>
      <c r="EK10" s="393"/>
      <c r="EL10" s="393"/>
      <c r="EM10" s="393"/>
      <c r="EN10" s="393"/>
      <c r="EO10" s="393"/>
      <c r="EP10" s="393"/>
      <c r="EQ10" s="393"/>
      <c r="ER10" s="393"/>
      <c r="ES10" s="393"/>
      <c r="ET10" s="393"/>
      <c r="EU10" s="393"/>
      <c r="EV10" s="393"/>
      <c r="EW10" s="393"/>
      <c r="EX10" s="393"/>
      <c r="EY10" s="393"/>
      <c r="EZ10" s="393"/>
      <c r="FA10" s="393"/>
      <c r="FB10" s="393"/>
      <c r="FC10" s="393"/>
      <c r="FD10" s="393"/>
      <c r="FE10" s="393"/>
      <c r="FF10" s="393"/>
      <c r="FG10" s="393"/>
      <c r="FH10" s="393"/>
      <c r="FI10" s="393"/>
      <c r="FJ10" s="393"/>
      <c r="FK10" s="393"/>
      <c r="FL10" s="393"/>
      <c r="FM10" s="393"/>
      <c r="FN10" s="393"/>
      <c r="FO10" s="393"/>
      <c r="FP10" s="393"/>
      <c r="FQ10" s="393"/>
      <c r="FR10" s="393"/>
      <c r="FS10" s="393"/>
      <c r="FT10" s="393"/>
      <c r="FU10" s="393"/>
      <c r="FV10" s="393"/>
      <c r="FW10" s="393"/>
      <c r="FX10" s="393"/>
      <c r="FY10" s="393"/>
      <c r="FZ10" s="393"/>
      <c r="GA10" s="393"/>
      <c r="GB10" s="393"/>
      <c r="GC10" s="393"/>
      <c r="GD10" s="393"/>
      <c r="GE10" s="393"/>
      <c r="GF10" s="393"/>
      <c r="GG10" s="393"/>
      <c r="GH10" s="393"/>
      <c r="GI10" s="393"/>
      <c r="GJ10" s="393"/>
      <c r="GK10" s="393"/>
      <c r="GL10" s="393"/>
      <c r="GM10" s="393"/>
      <c r="GN10" s="393"/>
      <c r="GO10" s="393"/>
      <c r="GP10" s="393"/>
      <c r="GQ10" s="393"/>
      <c r="GR10" s="393"/>
      <c r="GS10" s="393"/>
      <c r="GT10" s="393"/>
      <c r="GU10" s="393"/>
      <c r="GV10" s="393"/>
      <c r="GW10" s="393"/>
      <c r="GX10" s="393"/>
      <c r="GY10" s="393"/>
      <c r="GZ10" s="393"/>
      <c r="HA10" s="393"/>
      <c r="HB10" s="393"/>
      <c r="HC10" s="393"/>
      <c r="HD10" s="393"/>
      <c r="HE10" s="393"/>
      <c r="HF10" s="393"/>
      <c r="HG10" s="393"/>
      <c r="HH10" s="393"/>
      <c r="HI10" s="393"/>
      <c r="HJ10" s="393"/>
      <c r="HK10" s="393"/>
      <c r="HL10" s="393"/>
      <c r="HM10" s="393"/>
      <c r="HN10" s="393"/>
      <c r="HO10" s="393"/>
      <c r="HP10" s="393"/>
      <c r="HQ10" s="393"/>
      <c r="HR10" s="393"/>
      <c r="HS10" s="393"/>
      <c r="HT10" s="393"/>
      <c r="HU10" s="393"/>
      <c r="HV10" s="393"/>
      <c r="HW10" s="393"/>
      <c r="HX10" s="393"/>
      <c r="HY10" s="393"/>
      <c r="HZ10" s="393"/>
      <c r="IA10" s="393"/>
      <c r="IB10" s="393"/>
      <c r="IC10" s="393"/>
      <c r="ID10" s="393"/>
      <c r="IE10" s="393"/>
      <c r="IF10" s="393"/>
      <c r="IG10" s="393"/>
      <c r="IH10" s="393"/>
      <c r="II10" s="393"/>
      <c r="IJ10" s="393"/>
      <c r="IK10" s="393"/>
    </row>
    <row r="11" s="345" customFormat="1" ht="20" customHeight="1" spans="1:245">
      <c r="A11" s="394" t="s">
        <v>452</v>
      </c>
      <c r="B11" s="388">
        <v>1</v>
      </c>
      <c r="C11" s="388">
        <v>1541429</v>
      </c>
      <c r="D11" s="388">
        <v>0</v>
      </c>
      <c r="E11" s="388">
        <v>18964</v>
      </c>
      <c r="F11" s="388">
        <v>1430741</v>
      </c>
      <c r="G11" s="388">
        <v>1196913</v>
      </c>
      <c r="H11" s="388">
        <v>6009</v>
      </c>
      <c r="I11" s="389">
        <v>4675</v>
      </c>
      <c r="J11" s="390"/>
      <c r="K11" s="376"/>
      <c r="L11" s="376"/>
      <c r="M11" s="376"/>
      <c r="N11" s="376"/>
      <c r="O11" s="376"/>
      <c r="P11" s="376"/>
      <c r="Q11" s="393"/>
      <c r="R11" s="393"/>
      <c r="S11" s="393"/>
      <c r="T11" s="393"/>
      <c r="U11" s="393"/>
      <c r="V11" s="393"/>
      <c r="W11" s="393"/>
      <c r="X11" s="393"/>
      <c r="Y11" s="393"/>
      <c r="Z11" s="393"/>
      <c r="AA11" s="393"/>
      <c r="AB11" s="393"/>
      <c r="AC11" s="393"/>
      <c r="AD11" s="393"/>
      <c r="AE11" s="393"/>
      <c r="AF11" s="393"/>
      <c r="AG11" s="393"/>
      <c r="AH11" s="393"/>
      <c r="AI11" s="393"/>
      <c r="AJ11" s="393"/>
      <c r="AK11" s="393"/>
      <c r="AL11" s="393"/>
      <c r="AM11" s="393"/>
      <c r="AN11" s="393"/>
      <c r="AO11" s="393"/>
      <c r="AP11" s="393"/>
      <c r="AQ11" s="393"/>
      <c r="AR11" s="393"/>
      <c r="AS11" s="393"/>
      <c r="AT11" s="393"/>
      <c r="AU11" s="393"/>
      <c r="AV11" s="393"/>
      <c r="AW11" s="393"/>
      <c r="AX11" s="393"/>
      <c r="AY11" s="393"/>
      <c r="AZ11" s="393"/>
      <c r="BA11" s="393"/>
      <c r="BB11" s="393"/>
      <c r="BC11" s="393"/>
      <c r="BD11" s="393"/>
      <c r="BE11" s="393"/>
      <c r="BF11" s="393"/>
      <c r="BG11" s="393"/>
      <c r="BH11" s="393"/>
      <c r="BI11" s="393"/>
      <c r="BJ11" s="393"/>
      <c r="BK11" s="393"/>
      <c r="BL11" s="393"/>
      <c r="BM11" s="393"/>
      <c r="BN11" s="393"/>
      <c r="BO11" s="393"/>
      <c r="BP11" s="393"/>
      <c r="BQ11" s="393"/>
      <c r="BR11" s="393"/>
      <c r="BS11" s="393"/>
      <c r="BT11" s="393"/>
      <c r="BU11" s="393"/>
      <c r="BV11" s="393"/>
      <c r="BW11" s="393"/>
      <c r="BX11" s="393"/>
      <c r="BY11" s="393"/>
      <c r="BZ11" s="393"/>
      <c r="CA11" s="393"/>
      <c r="CB11" s="393"/>
      <c r="CC11" s="393"/>
      <c r="CD11" s="393"/>
      <c r="CE11" s="393"/>
      <c r="CF11" s="393"/>
      <c r="CG11" s="393"/>
      <c r="CH11" s="393"/>
      <c r="CI11" s="393"/>
      <c r="CJ11" s="393"/>
      <c r="CK11" s="393"/>
      <c r="CL11" s="393"/>
      <c r="CM11" s="393"/>
      <c r="CN11" s="393"/>
      <c r="CO11" s="393"/>
      <c r="CP11" s="393"/>
      <c r="CQ11" s="393"/>
      <c r="CR11" s="393"/>
      <c r="CS11" s="393"/>
      <c r="CT11" s="393"/>
      <c r="CU11" s="393"/>
      <c r="CV11" s="393"/>
      <c r="CW11" s="393"/>
      <c r="CX11" s="393"/>
      <c r="CY11" s="393"/>
      <c r="CZ11" s="393"/>
      <c r="DA11" s="393"/>
      <c r="DB11" s="393"/>
      <c r="DC11" s="393"/>
      <c r="DD11" s="393"/>
      <c r="DE11" s="393"/>
      <c r="DF11" s="393"/>
      <c r="DG11" s="393"/>
      <c r="DH11" s="393"/>
      <c r="DI11" s="393"/>
      <c r="DJ11" s="393"/>
      <c r="DK11" s="393"/>
      <c r="DL11" s="393"/>
      <c r="DM11" s="393"/>
      <c r="DN11" s="393"/>
      <c r="DO11" s="393"/>
      <c r="DP11" s="393"/>
      <c r="DQ11" s="393"/>
      <c r="DR11" s="393"/>
      <c r="DS11" s="393"/>
      <c r="DT11" s="393"/>
      <c r="DU11" s="393"/>
      <c r="DV11" s="393"/>
      <c r="DW11" s="393"/>
      <c r="DX11" s="393"/>
      <c r="DY11" s="393"/>
      <c r="DZ11" s="393"/>
      <c r="EA11" s="393"/>
      <c r="EB11" s="393"/>
      <c r="EC11" s="393"/>
      <c r="ED11" s="393"/>
      <c r="EE11" s="393"/>
      <c r="EF11" s="393"/>
      <c r="EG11" s="393"/>
      <c r="EH11" s="393"/>
      <c r="EI11" s="393"/>
      <c r="EJ11" s="393"/>
      <c r="EK11" s="393"/>
      <c r="EL11" s="393"/>
      <c r="EM11" s="393"/>
      <c r="EN11" s="393"/>
      <c r="EO11" s="393"/>
      <c r="EP11" s="393"/>
      <c r="EQ11" s="393"/>
      <c r="ER11" s="393"/>
      <c r="ES11" s="393"/>
      <c r="ET11" s="393"/>
      <c r="EU11" s="393"/>
      <c r="EV11" s="393"/>
      <c r="EW11" s="393"/>
      <c r="EX11" s="393"/>
      <c r="EY11" s="393"/>
      <c r="EZ11" s="393"/>
      <c r="FA11" s="393"/>
      <c r="FB11" s="393"/>
      <c r="FC11" s="393"/>
      <c r="FD11" s="393"/>
      <c r="FE11" s="393"/>
      <c r="FF11" s="393"/>
      <c r="FG11" s="393"/>
      <c r="FH11" s="393"/>
      <c r="FI11" s="393"/>
      <c r="FJ11" s="393"/>
      <c r="FK11" s="393"/>
      <c r="FL11" s="393"/>
      <c r="FM11" s="393"/>
      <c r="FN11" s="393"/>
      <c r="FO11" s="393"/>
      <c r="FP11" s="393"/>
      <c r="FQ11" s="393"/>
      <c r="FR11" s="393"/>
      <c r="FS11" s="393"/>
      <c r="FT11" s="393"/>
      <c r="FU11" s="393"/>
      <c r="FV11" s="393"/>
      <c r="FW11" s="393"/>
      <c r="FX11" s="393"/>
      <c r="FY11" s="393"/>
      <c r="FZ11" s="393"/>
      <c r="GA11" s="393"/>
      <c r="GB11" s="393"/>
      <c r="GC11" s="393"/>
      <c r="GD11" s="393"/>
      <c r="GE11" s="393"/>
      <c r="GF11" s="393"/>
      <c r="GG11" s="393"/>
      <c r="GH11" s="393"/>
      <c r="GI11" s="393"/>
      <c r="GJ11" s="393"/>
      <c r="GK11" s="393"/>
      <c r="GL11" s="393"/>
      <c r="GM11" s="393"/>
      <c r="GN11" s="393"/>
      <c r="GO11" s="393"/>
      <c r="GP11" s="393"/>
      <c r="GQ11" s="393"/>
      <c r="GR11" s="393"/>
      <c r="GS11" s="393"/>
      <c r="GT11" s="393"/>
      <c r="GU11" s="393"/>
      <c r="GV11" s="393"/>
      <c r="GW11" s="393"/>
      <c r="GX11" s="393"/>
      <c r="GY11" s="393"/>
      <c r="GZ11" s="393"/>
      <c r="HA11" s="393"/>
      <c r="HB11" s="393"/>
      <c r="HC11" s="393"/>
      <c r="HD11" s="393"/>
      <c r="HE11" s="393"/>
      <c r="HF11" s="393"/>
      <c r="HG11" s="393"/>
      <c r="HH11" s="393"/>
      <c r="HI11" s="393"/>
      <c r="HJ11" s="393"/>
      <c r="HK11" s="393"/>
      <c r="HL11" s="393"/>
      <c r="HM11" s="393"/>
      <c r="HN11" s="393"/>
      <c r="HO11" s="393"/>
      <c r="HP11" s="393"/>
      <c r="HQ11" s="393"/>
      <c r="HR11" s="393"/>
      <c r="HS11" s="393"/>
      <c r="HT11" s="393"/>
      <c r="HU11" s="393"/>
      <c r="HV11" s="393"/>
      <c r="HW11" s="393"/>
      <c r="HX11" s="393"/>
      <c r="HY11" s="393"/>
      <c r="HZ11" s="393"/>
      <c r="IA11" s="393"/>
      <c r="IB11" s="393"/>
      <c r="IC11" s="393"/>
      <c r="ID11" s="393"/>
      <c r="IE11" s="393"/>
      <c r="IF11" s="393"/>
      <c r="IG11" s="393"/>
      <c r="IH11" s="393"/>
      <c r="II11" s="393"/>
      <c r="IJ11" s="393"/>
      <c r="IK11" s="393"/>
    </row>
    <row r="12" s="345" customFormat="1" ht="20" customHeight="1" spans="1:245">
      <c r="A12" s="394" t="s">
        <v>453</v>
      </c>
      <c r="B12" s="388">
        <v>5</v>
      </c>
      <c r="C12" s="388">
        <v>193323</v>
      </c>
      <c r="D12" s="388">
        <v>56750</v>
      </c>
      <c r="E12" s="388">
        <v>0</v>
      </c>
      <c r="F12" s="388">
        <v>492591</v>
      </c>
      <c r="G12" s="388">
        <v>273500</v>
      </c>
      <c r="H12" s="388">
        <v>41598</v>
      </c>
      <c r="I12" s="389">
        <v>41397</v>
      </c>
      <c r="J12" s="390"/>
      <c r="K12" s="393"/>
      <c r="L12" s="393"/>
      <c r="M12" s="393"/>
      <c r="N12" s="393"/>
      <c r="O12" s="393"/>
      <c r="P12" s="393"/>
      <c r="Q12" s="393"/>
      <c r="R12" s="393"/>
      <c r="S12" s="393"/>
      <c r="T12" s="393"/>
      <c r="U12" s="393"/>
      <c r="V12" s="393"/>
      <c r="W12" s="393"/>
      <c r="X12" s="393"/>
      <c r="Y12" s="393"/>
      <c r="Z12" s="393"/>
      <c r="AA12" s="393"/>
      <c r="AB12" s="393"/>
      <c r="AC12" s="393"/>
      <c r="AD12" s="393"/>
      <c r="AE12" s="393"/>
      <c r="AF12" s="393"/>
      <c r="AG12" s="393"/>
      <c r="AH12" s="393"/>
      <c r="AI12" s="393"/>
      <c r="AJ12" s="393"/>
      <c r="AK12" s="393"/>
      <c r="AL12" s="393"/>
      <c r="AM12" s="393"/>
      <c r="AN12" s="393"/>
      <c r="AO12" s="393"/>
      <c r="AP12" s="393"/>
      <c r="AQ12" s="393"/>
      <c r="AR12" s="393"/>
      <c r="AS12" s="393"/>
      <c r="AT12" s="393"/>
      <c r="AU12" s="393"/>
      <c r="AV12" s="393"/>
      <c r="AW12" s="393"/>
      <c r="AX12" s="393"/>
      <c r="AY12" s="393"/>
      <c r="AZ12" s="393"/>
      <c r="BA12" s="393"/>
      <c r="BB12" s="393"/>
      <c r="BC12" s="393"/>
      <c r="BD12" s="393"/>
      <c r="BE12" s="393"/>
      <c r="BF12" s="393"/>
      <c r="BG12" s="393"/>
      <c r="BH12" s="393"/>
      <c r="BI12" s="393"/>
      <c r="BJ12" s="393"/>
      <c r="BK12" s="393"/>
      <c r="BL12" s="393"/>
      <c r="BM12" s="393"/>
      <c r="BN12" s="393"/>
      <c r="BO12" s="393"/>
      <c r="BP12" s="393"/>
      <c r="BQ12" s="393"/>
      <c r="BR12" s="393"/>
      <c r="BS12" s="393"/>
      <c r="BT12" s="393"/>
      <c r="BU12" s="393"/>
      <c r="BV12" s="393"/>
      <c r="BW12" s="393"/>
      <c r="BX12" s="393"/>
      <c r="BY12" s="393"/>
      <c r="BZ12" s="393"/>
      <c r="CA12" s="393"/>
      <c r="CB12" s="393"/>
      <c r="CC12" s="393"/>
      <c r="CD12" s="393"/>
      <c r="CE12" s="393"/>
      <c r="CF12" s="393"/>
      <c r="CG12" s="393"/>
      <c r="CH12" s="393"/>
      <c r="CI12" s="393"/>
      <c r="CJ12" s="393"/>
      <c r="CK12" s="393"/>
      <c r="CL12" s="393"/>
      <c r="CM12" s="393"/>
      <c r="CN12" s="393"/>
      <c r="CO12" s="393"/>
      <c r="CP12" s="393"/>
      <c r="CQ12" s="393"/>
      <c r="CR12" s="393"/>
      <c r="CS12" s="393"/>
      <c r="CT12" s="393"/>
      <c r="CU12" s="393"/>
      <c r="CV12" s="393"/>
      <c r="CW12" s="393"/>
      <c r="CX12" s="393"/>
      <c r="CY12" s="393"/>
      <c r="CZ12" s="393"/>
      <c r="DA12" s="393"/>
      <c r="DB12" s="393"/>
      <c r="DC12" s="393"/>
      <c r="DD12" s="393"/>
      <c r="DE12" s="393"/>
      <c r="DF12" s="393"/>
      <c r="DG12" s="393"/>
      <c r="DH12" s="393"/>
      <c r="DI12" s="393"/>
      <c r="DJ12" s="393"/>
      <c r="DK12" s="393"/>
      <c r="DL12" s="393"/>
      <c r="DM12" s="393"/>
      <c r="DN12" s="393"/>
      <c r="DO12" s="393"/>
      <c r="DP12" s="393"/>
      <c r="DQ12" s="393"/>
      <c r="DR12" s="393"/>
      <c r="DS12" s="393"/>
      <c r="DT12" s="393"/>
      <c r="DU12" s="393"/>
      <c r="DV12" s="393"/>
      <c r="DW12" s="393"/>
      <c r="DX12" s="393"/>
      <c r="DY12" s="393"/>
      <c r="DZ12" s="393"/>
      <c r="EA12" s="393"/>
      <c r="EB12" s="393"/>
      <c r="EC12" s="393"/>
      <c r="ED12" s="393"/>
      <c r="EE12" s="393"/>
      <c r="EF12" s="393"/>
      <c r="EG12" s="393"/>
      <c r="EH12" s="393"/>
      <c r="EI12" s="393"/>
      <c r="EJ12" s="393"/>
      <c r="EK12" s="393"/>
      <c r="EL12" s="393"/>
      <c r="EM12" s="393"/>
      <c r="EN12" s="393"/>
      <c r="EO12" s="393"/>
      <c r="EP12" s="393"/>
      <c r="EQ12" s="393"/>
      <c r="ER12" s="393"/>
      <c r="ES12" s="393"/>
      <c r="ET12" s="393"/>
      <c r="EU12" s="393"/>
      <c r="EV12" s="393"/>
      <c r="EW12" s="393"/>
      <c r="EX12" s="393"/>
      <c r="EY12" s="393"/>
      <c r="EZ12" s="393"/>
      <c r="FA12" s="393"/>
      <c r="FB12" s="393"/>
      <c r="FC12" s="393"/>
      <c r="FD12" s="393"/>
      <c r="FE12" s="393"/>
      <c r="FF12" s="393"/>
      <c r="FG12" s="393"/>
      <c r="FH12" s="393"/>
      <c r="FI12" s="393"/>
      <c r="FJ12" s="393"/>
      <c r="FK12" s="393"/>
      <c r="FL12" s="393"/>
      <c r="FM12" s="393"/>
      <c r="FN12" s="393"/>
      <c r="FO12" s="393"/>
      <c r="FP12" s="393"/>
      <c r="FQ12" s="393"/>
      <c r="FR12" s="393"/>
      <c r="FS12" s="393"/>
      <c r="FT12" s="393"/>
      <c r="FU12" s="393"/>
      <c r="FV12" s="393"/>
      <c r="FW12" s="393"/>
      <c r="FX12" s="393"/>
      <c r="FY12" s="393"/>
      <c r="FZ12" s="393"/>
      <c r="GA12" s="393"/>
      <c r="GB12" s="393"/>
      <c r="GC12" s="393"/>
      <c r="GD12" s="393"/>
      <c r="GE12" s="393"/>
      <c r="GF12" s="393"/>
      <c r="GG12" s="393"/>
      <c r="GH12" s="393"/>
      <c r="GI12" s="393"/>
      <c r="GJ12" s="393"/>
      <c r="GK12" s="393"/>
      <c r="GL12" s="393"/>
      <c r="GM12" s="393"/>
      <c r="GN12" s="393"/>
      <c r="GO12" s="393"/>
      <c r="GP12" s="393"/>
      <c r="GQ12" s="393"/>
      <c r="GR12" s="393"/>
      <c r="GS12" s="393"/>
      <c r="GT12" s="393"/>
      <c r="GU12" s="393"/>
      <c r="GV12" s="393"/>
      <c r="GW12" s="393"/>
      <c r="GX12" s="393"/>
      <c r="GY12" s="393"/>
      <c r="GZ12" s="393"/>
      <c r="HA12" s="393"/>
      <c r="HB12" s="393"/>
      <c r="HC12" s="393"/>
      <c r="HD12" s="393"/>
      <c r="HE12" s="393"/>
      <c r="HF12" s="393"/>
      <c r="HG12" s="393"/>
      <c r="HH12" s="393"/>
      <c r="HI12" s="393"/>
      <c r="HJ12" s="393"/>
      <c r="HK12" s="393"/>
      <c r="HL12" s="393"/>
      <c r="HM12" s="393"/>
      <c r="HN12" s="393"/>
      <c r="HO12" s="393"/>
      <c r="HP12" s="393"/>
      <c r="HQ12" s="393"/>
      <c r="HR12" s="393"/>
      <c r="HS12" s="393"/>
      <c r="HT12" s="393"/>
      <c r="HU12" s="393"/>
      <c r="HV12" s="393"/>
      <c r="HW12" s="393"/>
      <c r="HX12" s="393"/>
      <c r="HY12" s="393"/>
      <c r="HZ12" s="393"/>
      <c r="IA12" s="393"/>
      <c r="IB12" s="393"/>
      <c r="IC12" s="393"/>
      <c r="ID12" s="393"/>
      <c r="IE12" s="393"/>
      <c r="IF12" s="393"/>
      <c r="IG12" s="393"/>
      <c r="IH12" s="393"/>
      <c r="II12" s="393"/>
      <c r="IJ12" s="393"/>
      <c r="IK12" s="393"/>
    </row>
    <row r="13" s="345" customFormat="1" ht="20" customHeight="1" spans="1:245">
      <c r="A13" s="394" t="s">
        <v>454</v>
      </c>
      <c r="B13" s="388">
        <v>1</v>
      </c>
      <c r="C13" s="388">
        <v>56270</v>
      </c>
      <c r="D13" s="388">
        <v>4846</v>
      </c>
      <c r="E13" s="388">
        <v>0</v>
      </c>
      <c r="F13" s="388">
        <v>50928</v>
      </c>
      <c r="G13" s="388">
        <v>52926</v>
      </c>
      <c r="H13" s="388">
        <v>1294</v>
      </c>
      <c r="I13" s="389">
        <v>1800</v>
      </c>
      <c r="J13" s="390"/>
      <c r="K13" s="376"/>
      <c r="L13" s="376"/>
      <c r="M13" s="376"/>
      <c r="N13" s="376"/>
      <c r="O13" s="376"/>
      <c r="P13" s="376"/>
      <c r="Q13" s="376"/>
      <c r="R13" s="376"/>
      <c r="S13" s="376"/>
      <c r="T13" s="376"/>
      <c r="U13" s="376"/>
      <c r="V13" s="376"/>
      <c r="W13" s="376"/>
      <c r="X13" s="376"/>
      <c r="Y13" s="376"/>
      <c r="Z13" s="376"/>
      <c r="AA13" s="376"/>
      <c r="AB13" s="376"/>
      <c r="AC13" s="376"/>
      <c r="AD13" s="376"/>
      <c r="AE13" s="376"/>
      <c r="AF13" s="376"/>
      <c r="AG13" s="376"/>
      <c r="AH13" s="376"/>
      <c r="AI13" s="376"/>
      <c r="AJ13" s="376"/>
      <c r="AK13" s="376"/>
      <c r="AL13" s="376"/>
      <c r="AM13" s="376"/>
      <c r="AN13" s="376"/>
      <c r="AO13" s="376"/>
      <c r="AP13" s="376"/>
      <c r="AQ13" s="376"/>
      <c r="AR13" s="376"/>
      <c r="AS13" s="376"/>
      <c r="AT13" s="376"/>
      <c r="AU13" s="376"/>
      <c r="AV13" s="376"/>
      <c r="AW13" s="376"/>
      <c r="AX13" s="376"/>
      <c r="AY13" s="376"/>
      <c r="AZ13" s="376"/>
      <c r="BA13" s="376"/>
      <c r="BB13" s="376"/>
      <c r="BC13" s="376"/>
      <c r="BD13" s="376"/>
      <c r="BE13" s="376"/>
      <c r="BF13" s="376"/>
      <c r="BG13" s="376"/>
      <c r="BH13" s="376"/>
      <c r="BI13" s="376"/>
      <c r="BJ13" s="376"/>
      <c r="BK13" s="376"/>
      <c r="BL13" s="376"/>
      <c r="BM13" s="376"/>
      <c r="BN13" s="376"/>
      <c r="BO13" s="376"/>
      <c r="BP13" s="376"/>
      <c r="BQ13" s="376"/>
      <c r="BR13" s="376"/>
      <c r="BS13" s="376"/>
      <c r="BT13" s="376"/>
      <c r="BU13" s="376"/>
      <c r="BV13" s="376"/>
      <c r="BW13" s="376"/>
      <c r="BX13" s="376"/>
      <c r="BY13" s="376"/>
      <c r="BZ13" s="376"/>
      <c r="CA13" s="376"/>
      <c r="CB13" s="376"/>
      <c r="CC13" s="376"/>
      <c r="CD13" s="376"/>
      <c r="CE13" s="376"/>
      <c r="CF13" s="376"/>
      <c r="CG13" s="376"/>
      <c r="CH13" s="376"/>
      <c r="CI13" s="376"/>
      <c r="CJ13" s="376"/>
      <c r="CK13" s="376"/>
      <c r="CL13" s="376"/>
      <c r="CM13" s="376"/>
      <c r="CN13" s="376"/>
      <c r="CO13" s="376"/>
      <c r="CP13" s="376"/>
      <c r="CQ13" s="376"/>
      <c r="CR13" s="376"/>
      <c r="CS13" s="376"/>
      <c r="CT13" s="376"/>
      <c r="CU13" s="376"/>
      <c r="CV13" s="376"/>
      <c r="CW13" s="376"/>
      <c r="CX13" s="376"/>
      <c r="CY13" s="376"/>
      <c r="CZ13" s="376"/>
      <c r="DA13" s="376"/>
      <c r="DB13" s="376"/>
      <c r="DC13" s="376"/>
      <c r="DD13" s="376"/>
      <c r="DE13" s="376"/>
      <c r="DF13" s="376"/>
      <c r="DG13" s="376"/>
      <c r="DH13" s="376"/>
      <c r="DI13" s="376"/>
      <c r="DJ13" s="376"/>
      <c r="DK13" s="376"/>
      <c r="DL13" s="376"/>
      <c r="DM13" s="376"/>
      <c r="DN13" s="376"/>
      <c r="DO13" s="376"/>
      <c r="DP13" s="376"/>
      <c r="DQ13" s="376"/>
      <c r="DR13" s="376"/>
      <c r="DS13" s="376"/>
      <c r="DT13" s="376"/>
      <c r="DU13" s="376"/>
      <c r="DV13" s="376"/>
      <c r="DW13" s="376"/>
      <c r="DX13" s="376"/>
      <c r="DY13" s="376"/>
      <c r="DZ13" s="376"/>
      <c r="EA13" s="376"/>
      <c r="EB13" s="376"/>
      <c r="EC13" s="376"/>
      <c r="ED13" s="376"/>
      <c r="EE13" s="376"/>
      <c r="EF13" s="376"/>
      <c r="EG13" s="376"/>
      <c r="EH13" s="376"/>
      <c r="EI13" s="376"/>
      <c r="EJ13" s="376"/>
      <c r="EK13" s="376"/>
      <c r="EL13" s="376"/>
      <c r="EM13" s="376"/>
      <c r="EN13" s="376"/>
      <c r="EO13" s="376"/>
      <c r="EP13" s="376"/>
      <c r="EQ13" s="376"/>
      <c r="ER13" s="376"/>
      <c r="ES13" s="376"/>
      <c r="ET13" s="376"/>
      <c r="EU13" s="376"/>
      <c r="EV13" s="376"/>
      <c r="EW13" s="376"/>
      <c r="EX13" s="376"/>
      <c r="EY13" s="376"/>
      <c r="EZ13" s="376"/>
      <c r="FA13" s="376"/>
      <c r="FB13" s="376"/>
      <c r="FC13" s="376"/>
      <c r="FD13" s="376"/>
      <c r="FE13" s="376"/>
      <c r="FF13" s="376"/>
      <c r="FG13" s="376"/>
      <c r="FH13" s="376"/>
      <c r="FI13" s="376"/>
      <c r="FJ13" s="376"/>
      <c r="FK13" s="376"/>
      <c r="FL13" s="376"/>
      <c r="FM13" s="376"/>
      <c r="FN13" s="376"/>
      <c r="FO13" s="376"/>
      <c r="FP13" s="376"/>
      <c r="FQ13" s="376"/>
      <c r="FR13" s="376"/>
      <c r="FS13" s="376"/>
      <c r="FT13" s="376"/>
      <c r="FU13" s="376"/>
      <c r="FV13" s="376"/>
      <c r="FW13" s="376"/>
      <c r="FX13" s="376"/>
      <c r="FY13" s="376"/>
      <c r="FZ13" s="376"/>
      <c r="GA13" s="376"/>
      <c r="GB13" s="376"/>
      <c r="GC13" s="376"/>
      <c r="GD13" s="376"/>
      <c r="GE13" s="376"/>
      <c r="GF13" s="376"/>
      <c r="GG13" s="376"/>
      <c r="GH13" s="376"/>
      <c r="GI13" s="376"/>
      <c r="GJ13" s="376"/>
      <c r="GK13" s="376"/>
      <c r="GL13" s="376"/>
      <c r="GM13" s="376"/>
      <c r="GN13" s="376"/>
      <c r="GO13" s="376"/>
      <c r="GP13" s="376"/>
      <c r="GQ13" s="376"/>
      <c r="GR13" s="376"/>
      <c r="GS13" s="376"/>
      <c r="GT13" s="376"/>
      <c r="GU13" s="376"/>
      <c r="GV13" s="376"/>
      <c r="GW13" s="376"/>
      <c r="GX13" s="376"/>
      <c r="GY13" s="376"/>
      <c r="GZ13" s="376"/>
      <c r="HA13" s="376"/>
      <c r="HB13" s="376"/>
      <c r="HC13" s="376"/>
      <c r="HD13" s="376"/>
      <c r="HE13" s="376"/>
      <c r="HF13" s="376"/>
      <c r="HG13" s="376"/>
      <c r="HH13" s="376"/>
      <c r="HI13" s="376"/>
      <c r="HJ13" s="376"/>
      <c r="HK13" s="376"/>
      <c r="HL13" s="376"/>
      <c r="HM13" s="376"/>
      <c r="HN13" s="376"/>
      <c r="HO13" s="376"/>
      <c r="HP13" s="376"/>
      <c r="HQ13" s="376"/>
      <c r="HR13" s="376"/>
      <c r="HS13" s="376"/>
      <c r="HT13" s="376"/>
      <c r="HU13" s="376"/>
      <c r="HV13" s="376"/>
      <c r="HW13" s="376"/>
      <c r="HX13" s="376"/>
      <c r="HY13" s="376"/>
      <c r="HZ13" s="376"/>
      <c r="IA13" s="376"/>
      <c r="IB13" s="376"/>
      <c r="IC13" s="376"/>
      <c r="ID13" s="376"/>
      <c r="IE13" s="376"/>
      <c r="IF13" s="376"/>
      <c r="IG13" s="376"/>
      <c r="IH13" s="376"/>
      <c r="II13" s="376"/>
      <c r="IJ13" s="376"/>
      <c r="IK13" s="376"/>
    </row>
    <row r="14" s="345" customFormat="1" ht="20" customHeight="1" spans="1:245">
      <c r="A14" s="394" t="s">
        <v>455</v>
      </c>
      <c r="B14" s="388">
        <v>4</v>
      </c>
      <c r="C14" s="388">
        <v>3675164</v>
      </c>
      <c r="D14" s="388">
        <v>2575836</v>
      </c>
      <c r="E14" s="388">
        <v>943300</v>
      </c>
      <c r="F14" s="388">
        <v>3912981</v>
      </c>
      <c r="G14" s="388">
        <v>4830635</v>
      </c>
      <c r="H14" s="388">
        <v>285024</v>
      </c>
      <c r="I14" s="389">
        <v>285284</v>
      </c>
      <c r="J14" s="390"/>
      <c r="K14" s="376"/>
      <c r="L14" s="376"/>
      <c r="M14" s="376"/>
      <c r="N14" s="376"/>
      <c r="O14" s="376"/>
      <c r="P14" s="376"/>
      <c r="Q14" s="376"/>
      <c r="R14" s="376"/>
      <c r="S14" s="376"/>
      <c r="T14" s="376"/>
      <c r="U14" s="376"/>
      <c r="V14" s="376"/>
      <c r="W14" s="376"/>
      <c r="X14" s="376"/>
      <c r="Y14" s="376"/>
      <c r="Z14" s="376"/>
      <c r="AA14" s="376"/>
      <c r="AB14" s="376"/>
      <c r="AC14" s="376"/>
      <c r="AD14" s="376"/>
      <c r="AE14" s="376"/>
      <c r="AF14" s="376"/>
      <c r="AG14" s="376"/>
      <c r="AH14" s="376"/>
      <c r="AI14" s="376"/>
      <c r="AJ14" s="376"/>
      <c r="AK14" s="376"/>
      <c r="AL14" s="376"/>
      <c r="AM14" s="376"/>
      <c r="AN14" s="376"/>
      <c r="AO14" s="376"/>
      <c r="AP14" s="376"/>
      <c r="AQ14" s="376"/>
      <c r="AR14" s="376"/>
      <c r="AS14" s="376"/>
      <c r="AT14" s="376"/>
      <c r="AU14" s="376"/>
      <c r="AV14" s="376"/>
      <c r="AW14" s="376"/>
      <c r="AX14" s="376"/>
      <c r="AY14" s="376"/>
      <c r="AZ14" s="376"/>
      <c r="BA14" s="376"/>
      <c r="BB14" s="376"/>
      <c r="BC14" s="376"/>
      <c r="BD14" s="376"/>
      <c r="BE14" s="376"/>
      <c r="BF14" s="376"/>
      <c r="BG14" s="376"/>
      <c r="BH14" s="376"/>
      <c r="BI14" s="376"/>
      <c r="BJ14" s="376"/>
      <c r="BK14" s="376"/>
      <c r="BL14" s="376"/>
      <c r="BM14" s="376"/>
      <c r="BN14" s="376"/>
      <c r="BO14" s="376"/>
      <c r="BP14" s="376"/>
      <c r="BQ14" s="376"/>
      <c r="BR14" s="376"/>
      <c r="BS14" s="376"/>
      <c r="BT14" s="376"/>
      <c r="BU14" s="376"/>
      <c r="BV14" s="376"/>
      <c r="BW14" s="376"/>
      <c r="BX14" s="376"/>
      <c r="BY14" s="376"/>
      <c r="BZ14" s="376"/>
      <c r="CA14" s="376"/>
      <c r="CB14" s="376"/>
      <c r="CC14" s="376"/>
      <c r="CD14" s="376"/>
      <c r="CE14" s="376"/>
      <c r="CF14" s="376"/>
      <c r="CG14" s="376"/>
      <c r="CH14" s="376"/>
      <c r="CI14" s="376"/>
      <c r="CJ14" s="376"/>
      <c r="CK14" s="376"/>
      <c r="CL14" s="376"/>
      <c r="CM14" s="376"/>
      <c r="CN14" s="376"/>
      <c r="CO14" s="376"/>
      <c r="CP14" s="376"/>
      <c r="CQ14" s="376"/>
      <c r="CR14" s="376"/>
      <c r="CS14" s="376"/>
      <c r="CT14" s="376"/>
      <c r="CU14" s="376"/>
      <c r="CV14" s="376"/>
      <c r="CW14" s="376"/>
      <c r="CX14" s="376"/>
      <c r="CY14" s="376"/>
      <c r="CZ14" s="376"/>
      <c r="DA14" s="376"/>
      <c r="DB14" s="376"/>
      <c r="DC14" s="376"/>
      <c r="DD14" s="376"/>
      <c r="DE14" s="376"/>
      <c r="DF14" s="376"/>
      <c r="DG14" s="376"/>
      <c r="DH14" s="376"/>
      <c r="DI14" s="376"/>
      <c r="DJ14" s="376"/>
      <c r="DK14" s="376"/>
      <c r="DL14" s="376"/>
      <c r="DM14" s="376"/>
      <c r="DN14" s="376"/>
      <c r="DO14" s="376"/>
      <c r="DP14" s="376"/>
      <c r="DQ14" s="376"/>
      <c r="DR14" s="376"/>
      <c r="DS14" s="376"/>
      <c r="DT14" s="376"/>
      <c r="DU14" s="376"/>
      <c r="DV14" s="376"/>
      <c r="DW14" s="376"/>
      <c r="DX14" s="376"/>
      <c r="DY14" s="376"/>
      <c r="DZ14" s="376"/>
      <c r="EA14" s="376"/>
      <c r="EB14" s="376"/>
      <c r="EC14" s="376"/>
      <c r="ED14" s="376"/>
      <c r="EE14" s="376"/>
      <c r="EF14" s="376"/>
      <c r="EG14" s="376"/>
      <c r="EH14" s="376"/>
      <c r="EI14" s="376"/>
      <c r="EJ14" s="376"/>
      <c r="EK14" s="376"/>
      <c r="EL14" s="376"/>
      <c r="EM14" s="376"/>
      <c r="EN14" s="376"/>
      <c r="EO14" s="376"/>
      <c r="EP14" s="376"/>
      <c r="EQ14" s="376"/>
      <c r="ER14" s="376"/>
      <c r="ES14" s="376"/>
      <c r="ET14" s="376"/>
      <c r="EU14" s="376"/>
      <c r="EV14" s="376"/>
      <c r="EW14" s="376"/>
      <c r="EX14" s="376"/>
      <c r="EY14" s="376"/>
      <c r="EZ14" s="376"/>
      <c r="FA14" s="376"/>
      <c r="FB14" s="376"/>
      <c r="FC14" s="376"/>
      <c r="FD14" s="376"/>
      <c r="FE14" s="376"/>
      <c r="FF14" s="376"/>
      <c r="FG14" s="376"/>
      <c r="FH14" s="376"/>
      <c r="FI14" s="376"/>
      <c r="FJ14" s="376"/>
      <c r="FK14" s="376"/>
      <c r="FL14" s="376"/>
      <c r="FM14" s="376"/>
      <c r="FN14" s="376"/>
      <c r="FO14" s="376"/>
      <c r="FP14" s="376"/>
      <c r="FQ14" s="376"/>
      <c r="FR14" s="376"/>
      <c r="FS14" s="376"/>
      <c r="FT14" s="376"/>
      <c r="FU14" s="376"/>
      <c r="FV14" s="376"/>
      <c r="FW14" s="376"/>
      <c r="FX14" s="376"/>
      <c r="FY14" s="376"/>
      <c r="FZ14" s="376"/>
      <c r="GA14" s="376"/>
      <c r="GB14" s="376"/>
      <c r="GC14" s="376"/>
      <c r="GD14" s="376"/>
      <c r="GE14" s="376"/>
      <c r="GF14" s="376"/>
      <c r="GG14" s="376"/>
      <c r="GH14" s="376"/>
      <c r="GI14" s="376"/>
      <c r="GJ14" s="376"/>
      <c r="GK14" s="376"/>
      <c r="GL14" s="376"/>
      <c r="GM14" s="376"/>
      <c r="GN14" s="376"/>
      <c r="GO14" s="376"/>
      <c r="GP14" s="376"/>
      <c r="GQ14" s="376"/>
      <c r="GR14" s="376"/>
      <c r="GS14" s="376"/>
      <c r="GT14" s="376"/>
      <c r="GU14" s="376"/>
      <c r="GV14" s="376"/>
      <c r="GW14" s="376"/>
      <c r="GX14" s="376"/>
      <c r="GY14" s="376"/>
      <c r="GZ14" s="376"/>
      <c r="HA14" s="376"/>
      <c r="HB14" s="376"/>
      <c r="HC14" s="376"/>
      <c r="HD14" s="376"/>
      <c r="HE14" s="376"/>
      <c r="HF14" s="376"/>
      <c r="HG14" s="376"/>
      <c r="HH14" s="376"/>
      <c r="HI14" s="376"/>
      <c r="HJ14" s="376"/>
      <c r="HK14" s="376"/>
      <c r="HL14" s="376"/>
      <c r="HM14" s="376"/>
      <c r="HN14" s="376"/>
      <c r="HO14" s="376"/>
      <c r="HP14" s="376"/>
      <c r="HQ14" s="376"/>
      <c r="HR14" s="376"/>
      <c r="HS14" s="376"/>
      <c r="HT14" s="376"/>
      <c r="HU14" s="376"/>
      <c r="HV14" s="376"/>
      <c r="HW14" s="376"/>
      <c r="HX14" s="376"/>
      <c r="HY14" s="376"/>
      <c r="HZ14" s="376"/>
      <c r="IA14" s="376"/>
      <c r="IB14" s="376"/>
      <c r="IC14" s="376"/>
      <c r="ID14" s="376"/>
      <c r="IE14" s="376"/>
      <c r="IF14" s="376"/>
      <c r="IG14" s="376"/>
      <c r="IH14" s="376"/>
      <c r="II14" s="376"/>
      <c r="IJ14" s="376"/>
      <c r="IK14" s="376"/>
    </row>
    <row r="15" s="345" customFormat="1" ht="20" customHeight="1" spans="1:245">
      <c r="A15" s="394" t="s">
        <v>456</v>
      </c>
      <c r="B15" s="388">
        <v>10</v>
      </c>
      <c r="C15" s="388">
        <v>1930650</v>
      </c>
      <c r="D15" s="388">
        <v>15232</v>
      </c>
      <c r="E15" s="388">
        <v>3270</v>
      </c>
      <c r="F15" s="388">
        <v>862926</v>
      </c>
      <c r="G15" s="388">
        <v>1584147</v>
      </c>
      <c r="H15" s="388">
        <v>13727</v>
      </c>
      <c r="I15" s="389">
        <v>13591</v>
      </c>
      <c r="J15" s="390"/>
      <c r="K15" s="376"/>
      <c r="L15" s="376"/>
      <c r="M15" s="376"/>
      <c r="N15" s="376"/>
      <c r="O15" s="376"/>
      <c r="P15" s="376"/>
      <c r="Q15" s="376"/>
      <c r="R15" s="376"/>
      <c r="S15" s="376"/>
      <c r="T15" s="376"/>
      <c r="U15" s="376"/>
      <c r="V15" s="376"/>
      <c r="W15" s="376"/>
      <c r="X15" s="376"/>
      <c r="Y15" s="376"/>
      <c r="Z15" s="376"/>
      <c r="AA15" s="376"/>
      <c r="AB15" s="376"/>
      <c r="AC15" s="376"/>
      <c r="AD15" s="376"/>
      <c r="AE15" s="376"/>
      <c r="AF15" s="376"/>
      <c r="AG15" s="376"/>
      <c r="AH15" s="376"/>
      <c r="AI15" s="376"/>
      <c r="AJ15" s="376"/>
      <c r="AK15" s="376"/>
      <c r="AL15" s="376"/>
      <c r="AM15" s="376"/>
      <c r="AN15" s="376"/>
      <c r="AO15" s="376"/>
      <c r="AP15" s="376"/>
      <c r="AQ15" s="376"/>
      <c r="AR15" s="376"/>
      <c r="AS15" s="376"/>
      <c r="AT15" s="376"/>
      <c r="AU15" s="376"/>
      <c r="AV15" s="376"/>
      <c r="AW15" s="376"/>
      <c r="AX15" s="376"/>
      <c r="AY15" s="376"/>
      <c r="AZ15" s="376"/>
      <c r="BA15" s="376"/>
      <c r="BB15" s="376"/>
      <c r="BC15" s="376"/>
      <c r="BD15" s="376"/>
      <c r="BE15" s="376"/>
      <c r="BF15" s="376"/>
      <c r="BG15" s="376"/>
      <c r="BH15" s="376"/>
      <c r="BI15" s="376"/>
      <c r="BJ15" s="376"/>
      <c r="BK15" s="376"/>
      <c r="BL15" s="376"/>
      <c r="BM15" s="376"/>
      <c r="BN15" s="376"/>
      <c r="BO15" s="376"/>
      <c r="BP15" s="376"/>
      <c r="BQ15" s="376"/>
      <c r="BR15" s="376"/>
      <c r="BS15" s="376"/>
      <c r="BT15" s="376"/>
      <c r="BU15" s="376"/>
      <c r="BV15" s="376"/>
      <c r="BW15" s="376"/>
      <c r="BX15" s="376"/>
      <c r="BY15" s="376"/>
      <c r="BZ15" s="376"/>
      <c r="CA15" s="376"/>
      <c r="CB15" s="376"/>
      <c r="CC15" s="376"/>
      <c r="CD15" s="376"/>
      <c r="CE15" s="376"/>
      <c r="CF15" s="376"/>
      <c r="CG15" s="376"/>
      <c r="CH15" s="376"/>
      <c r="CI15" s="376"/>
      <c r="CJ15" s="376"/>
      <c r="CK15" s="376"/>
      <c r="CL15" s="376"/>
      <c r="CM15" s="376"/>
      <c r="CN15" s="376"/>
      <c r="CO15" s="376"/>
      <c r="CP15" s="376"/>
      <c r="CQ15" s="376"/>
      <c r="CR15" s="376"/>
      <c r="CS15" s="376"/>
      <c r="CT15" s="376"/>
      <c r="CU15" s="376"/>
      <c r="CV15" s="376"/>
      <c r="CW15" s="376"/>
      <c r="CX15" s="376"/>
      <c r="CY15" s="376"/>
      <c r="CZ15" s="376"/>
      <c r="DA15" s="376"/>
      <c r="DB15" s="376"/>
      <c r="DC15" s="376"/>
      <c r="DD15" s="376"/>
      <c r="DE15" s="376"/>
      <c r="DF15" s="376"/>
      <c r="DG15" s="376"/>
      <c r="DH15" s="376"/>
      <c r="DI15" s="376"/>
      <c r="DJ15" s="376"/>
      <c r="DK15" s="376"/>
      <c r="DL15" s="376"/>
      <c r="DM15" s="376"/>
      <c r="DN15" s="376"/>
      <c r="DO15" s="376"/>
      <c r="DP15" s="376"/>
      <c r="DQ15" s="376"/>
      <c r="DR15" s="376"/>
      <c r="DS15" s="376"/>
      <c r="DT15" s="376"/>
      <c r="DU15" s="376"/>
      <c r="DV15" s="376"/>
      <c r="DW15" s="376"/>
      <c r="DX15" s="376"/>
      <c r="DY15" s="376"/>
      <c r="DZ15" s="376"/>
      <c r="EA15" s="376"/>
      <c r="EB15" s="376"/>
      <c r="EC15" s="376"/>
      <c r="ED15" s="376"/>
      <c r="EE15" s="376"/>
      <c r="EF15" s="376"/>
      <c r="EG15" s="376"/>
      <c r="EH15" s="376"/>
      <c r="EI15" s="376"/>
      <c r="EJ15" s="376"/>
      <c r="EK15" s="376"/>
      <c r="EL15" s="376"/>
      <c r="EM15" s="376"/>
      <c r="EN15" s="376"/>
      <c r="EO15" s="376"/>
      <c r="EP15" s="376"/>
      <c r="EQ15" s="376"/>
      <c r="ER15" s="376"/>
      <c r="ES15" s="376"/>
      <c r="ET15" s="376"/>
      <c r="EU15" s="376"/>
      <c r="EV15" s="376"/>
      <c r="EW15" s="376"/>
      <c r="EX15" s="376"/>
      <c r="EY15" s="376"/>
      <c r="EZ15" s="376"/>
      <c r="FA15" s="376"/>
      <c r="FB15" s="376"/>
      <c r="FC15" s="376"/>
      <c r="FD15" s="376"/>
      <c r="FE15" s="376"/>
      <c r="FF15" s="376"/>
      <c r="FG15" s="376"/>
      <c r="FH15" s="376"/>
      <c r="FI15" s="376"/>
      <c r="FJ15" s="376"/>
      <c r="FK15" s="376"/>
      <c r="FL15" s="376"/>
      <c r="FM15" s="376"/>
      <c r="FN15" s="376"/>
      <c r="FO15" s="376"/>
      <c r="FP15" s="376"/>
      <c r="FQ15" s="376"/>
      <c r="FR15" s="376"/>
      <c r="FS15" s="376"/>
      <c r="FT15" s="376"/>
      <c r="FU15" s="376"/>
      <c r="FV15" s="376"/>
      <c r="FW15" s="376"/>
      <c r="FX15" s="376"/>
      <c r="FY15" s="376"/>
      <c r="FZ15" s="376"/>
      <c r="GA15" s="376"/>
      <c r="GB15" s="376"/>
      <c r="GC15" s="376"/>
      <c r="GD15" s="376"/>
      <c r="GE15" s="376"/>
      <c r="GF15" s="376"/>
      <c r="GG15" s="376"/>
      <c r="GH15" s="376"/>
      <c r="GI15" s="376"/>
      <c r="GJ15" s="376"/>
      <c r="GK15" s="376"/>
      <c r="GL15" s="376"/>
      <c r="GM15" s="376"/>
      <c r="GN15" s="376"/>
      <c r="GO15" s="376"/>
      <c r="GP15" s="376"/>
      <c r="GQ15" s="376"/>
      <c r="GR15" s="376"/>
      <c r="GS15" s="376"/>
      <c r="GT15" s="376"/>
      <c r="GU15" s="376"/>
      <c r="GV15" s="376"/>
      <c r="GW15" s="376"/>
      <c r="GX15" s="376"/>
      <c r="GY15" s="376"/>
      <c r="GZ15" s="376"/>
      <c r="HA15" s="376"/>
      <c r="HB15" s="376"/>
      <c r="HC15" s="376"/>
      <c r="HD15" s="376"/>
      <c r="HE15" s="376"/>
      <c r="HF15" s="376"/>
      <c r="HG15" s="376"/>
      <c r="HH15" s="376"/>
      <c r="HI15" s="376"/>
      <c r="HJ15" s="376"/>
      <c r="HK15" s="376"/>
      <c r="HL15" s="376"/>
      <c r="HM15" s="376"/>
      <c r="HN15" s="376"/>
      <c r="HO15" s="376"/>
      <c r="HP15" s="376"/>
      <c r="HQ15" s="376"/>
      <c r="HR15" s="376"/>
      <c r="HS15" s="376"/>
      <c r="HT15" s="376"/>
      <c r="HU15" s="376"/>
      <c r="HV15" s="376"/>
      <c r="HW15" s="376"/>
      <c r="HX15" s="376"/>
      <c r="HY15" s="376"/>
      <c r="HZ15" s="376"/>
      <c r="IA15" s="376"/>
      <c r="IB15" s="376"/>
      <c r="IC15" s="376"/>
      <c r="ID15" s="376"/>
      <c r="IE15" s="376"/>
      <c r="IF15" s="376"/>
      <c r="IG15" s="376"/>
      <c r="IH15" s="376"/>
      <c r="II15" s="376"/>
      <c r="IJ15" s="376"/>
      <c r="IK15" s="376"/>
    </row>
    <row r="16" s="345" customFormat="1" ht="20" customHeight="1" spans="1:245">
      <c r="A16" s="394" t="s">
        <v>457</v>
      </c>
      <c r="B16" s="388">
        <v>3</v>
      </c>
      <c r="C16" s="388">
        <v>82806</v>
      </c>
      <c r="D16" s="388">
        <v>0</v>
      </c>
      <c r="E16" s="388">
        <v>3270</v>
      </c>
      <c r="F16" s="388">
        <v>140455</v>
      </c>
      <c r="G16" s="388">
        <v>127053</v>
      </c>
      <c r="H16" s="388">
        <v>2030</v>
      </c>
      <c r="I16" s="389">
        <v>1816</v>
      </c>
      <c r="J16" s="390"/>
      <c r="K16" s="376"/>
      <c r="L16" s="376"/>
      <c r="M16" s="376"/>
      <c r="N16" s="376"/>
      <c r="O16" s="376"/>
      <c r="P16" s="376"/>
      <c r="Q16" s="376"/>
      <c r="R16" s="376"/>
      <c r="S16" s="376"/>
      <c r="T16" s="376"/>
      <c r="U16" s="376"/>
      <c r="V16" s="376"/>
      <c r="W16" s="376"/>
      <c r="X16" s="376"/>
      <c r="Y16" s="376"/>
      <c r="Z16" s="376"/>
      <c r="AA16" s="376"/>
      <c r="AB16" s="376"/>
      <c r="AC16" s="376"/>
      <c r="AD16" s="376"/>
      <c r="AE16" s="376"/>
      <c r="AF16" s="376"/>
      <c r="AG16" s="376"/>
      <c r="AH16" s="376"/>
      <c r="AI16" s="376"/>
      <c r="AJ16" s="376"/>
      <c r="AK16" s="376"/>
      <c r="AL16" s="376"/>
      <c r="AM16" s="376"/>
      <c r="AN16" s="376"/>
      <c r="AO16" s="376"/>
      <c r="AP16" s="376"/>
      <c r="AQ16" s="376"/>
      <c r="AR16" s="376"/>
      <c r="AS16" s="376"/>
      <c r="AT16" s="376"/>
      <c r="AU16" s="376"/>
      <c r="AV16" s="376"/>
      <c r="AW16" s="376"/>
      <c r="AX16" s="376"/>
      <c r="AY16" s="376"/>
      <c r="AZ16" s="376"/>
      <c r="BA16" s="376"/>
      <c r="BB16" s="376"/>
      <c r="BC16" s="376"/>
      <c r="BD16" s="376"/>
      <c r="BE16" s="376"/>
      <c r="BF16" s="376"/>
      <c r="BG16" s="376"/>
      <c r="BH16" s="376"/>
      <c r="BI16" s="376"/>
      <c r="BJ16" s="376"/>
      <c r="BK16" s="376"/>
      <c r="BL16" s="376"/>
      <c r="BM16" s="376"/>
      <c r="BN16" s="376"/>
      <c r="BO16" s="376"/>
      <c r="BP16" s="376"/>
      <c r="BQ16" s="376"/>
      <c r="BR16" s="376"/>
      <c r="BS16" s="376"/>
      <c r="BT16" s="376"/>
      <c r="BU16" s="376"/>
      <c r="BV16" s="376"/>
      <c r="BW16" s="376"/>
      <c r="BX16" s="376"/>
      <c r="BY16" s="376"/>
      <c r="BZ16" s="376"/>
      <c r="CA16" s="376"/>
      <c r="CB16" s="376"/>
      <c r="CC16" s="376"/>
      <c r="CD16" s="376"/>
      <c r="CE16" s="376"/>
      <c r="CF16" s="376"/>
      <c r="CG16" s="376"/>
      <c r="CH16" s="376"/>
      <c r="CI16" s="376"/>
      <c r="CJ16" s="376"/>
      <c r="CK16" s="376"/>
      <c r="CL16" s="376"/>
      <c r="CM16" s="376"/>
      <c r="CN16" s="376"/>
      <c r="CO16" s="376"/>
      <c r="CP16" s="376"/>
      <c r="CQ16" s="376"/>
      <c r="CR16" s="376"/>
      <c r="CS16" s="376"/>
      <c r="CT16" s="376"/>
      <c r="CU16" s="376"/>
      <c r="CV16" s="376"/>
      <c r="CW16" s="376"/>
      <c r="CX16" s="376"/>
      <c r="CY16" s="376"/>
      <c r="CZ16" s="376"/>
      <c r="DA16" s="376"/>
      <c r="DB16" s="376"/>
      <c r="DC16" s="376"/>
      <c r="DD16" s="376"/>
      <c r="DE16" s="376"/>
      <c r="DF16" s="376"/>
      <c r="DG16" s="376"/>
      <c r="DH16" s="376"/>
      <c r="DI16" s="376"/>
      <c r="DJ16" s="376"/>
      <c r="DK16" s="376"/>
      <c r="DL16" s="376"/>
      <c r="DM16" s="376"/>
      <c r="DN16" s="376"/>
      <c r="DO16" s="376"/>
      <c r="DP16" s="376"/>
      <c r="DQ16" s="376"/>
      <c r="DR16" s="376"/>
      <c r="DS16" s="376"/>
      <c r="DT16" s="376"/>
      <c r="DU16" s="376"/>
      <c r="DV16" s="376"/>
      <c r="DW16" s="376"/>
      <c r="DX16" s="376"/>
      <c r="DY16" s="376"/>
      <c r="DZ16" s="376"/>
      <c r="EA16" s="376"/>
      <c r="EB16" s="376"/>
      <c r="EC16" s="376"/>
      <c r="ED16" s="376"/>
      <c r="EE16" s="376"/>
      <c r="EF16" s="376"/>
      <c r="EG16" s="376"/>
      <c r="EH16" s="376"/>
      <c r="EI16" s="376"/>
      <c r="EJ16" s="376"/>
      <c r="EK16" s="376"/>
      <c r="EL16" s="376"/>
      <c r="EM16" s="376"/>
      <c r="EN16" s="376"/>
      <c r="EO16" s="376"/>
      <c r="EP16" s="376"/>
      <c r="EQ16" s="376"/>
      <c r="ER16" s="376"/>
      <c r="ES16" s="376"/>
      <c r="ET16" s="376"/>
      <c r="EU16" s="376"/>
      <c r="EV16" s="376"/>
      <c r="EW16" s="376"/>
      <c r="EX16" s="376"/>
      <c r="EY16" s="376"/>
      <c r="EZ16" s="376"/>
      <c r="FA16" s="376"/>
      <c r="FB16" s="376"/>
      <c r="FC16" s="376"/>
      <c r="FD16" s="376"/>
      <c r="FE16" s="376"/>
      <c r="FF16" s="376"/>
      <c r="FG16" s="376"/>
      <c r="FH16" s="376"/>
      <c r="FI16" s="376"/>
      <c r="FJ16" s="376"/>
      <c r="FK16" s="376"/>
      <c r="FL16" s="376"/>
      <c r="FM16" s="376"/>
      <c r="FN16" s="376"/>
      <c r="FO16" s="376"/>
      <c r="FP16" s="376"/>
      <c r="FQ16" s="376"/>
      <c r="FR16" s="376"/>
      <c r="FS16" s="376"/>
      <c r="FT16" s="376"/>
      <c r="FU16" s="376"/>
      <c r="FV16" s="376"/>
      <c r="FW16" s="376"/>
      <c r="FX16" s="376"/>
      <c r="FY16" s="376"/>
      <c r="FZ16" s="376"/>
      <c r="GA16" s="376"/>
      <c r="GB16" s="376"/>
      <c r="GC16" s="376"/>
      <c r="GD16" s="376"/>
      <c r="GE16" s="376"/>
      <c r="GF16" s="376"/>
      <c r="GG16" s="376"/>
      <c r="GH16" s="376"/>
      <c r="GI16" s="376"/>
      <c r="GJ16" s="376"/>
      <c r="GK16" s="376"/>
      <c r="GL16" s="376"/>
      <c r="GM16" s="376"/>
      <c r="GN16" s="376"/>
      <c r="GO16" s="376"/>
      <c r="GP16" s="376"/>
      <c r="GQ16" s="376"/>
      <c r="GR16" s="376"/>
      <c r="GS16" s="376"/>
      <c r="GT16" s="376"/>
      <c r="GU16" s="376"/>
      <c r="GV16" s="376"/>
      <c r="GW16" s="376"/>
      <c r="GX16" s="376"/>
      <c r="GY16" s="376"/>
      <c r="GZ16" s="376"/>
      <c r="HA16" s="376"/>
      <c r="HB16" s="376"/>
      <c r="HC16" s="376"/>
      <c r="HD16" s="376"/>
      <c r="HE16" s="376"/>
      <c r="HF16" s="376"/>
      <c r="HG16" s="376"/>
      <c r="HH16" s="376"/>
      <c r="HI16" s="376"/>
      <c r="HJ16" s="376"/>
      <c r="HK16" s="376"/>
      <c r="HL16" s="376"/>
      <c r="HM16" s="376"/>
      <c r="HN16" s="376"/>
      <c r="HO16" s="376"/>
      <c r="HP16" s="376"/>
      <c r="HQ16" s="376"/>
      <c r="HR16" s="376"/>
      <c r="HS16" s="376"/>
      <c r="HT16" s="376"/>
      <c r="HU16" s="376"/>
      <c r="HV16" s="376"/>
      <c r="HW16" s="376"/>
      <c r="HX16" s="376"/>
      <c r="HY16" s="376"/>
      <c r="HZ16" s="376"/>
      <c r="IA16" s="376"/>
      <c r="IB16" s="376"/>
      <c r="IC16" s="376"/>
      <c r="ID16" s="376"/>
      <c r="IE16" s="376"/>
      <c r="IF16" s="376"/>
      <c r="IG16" s="376"/>
      <c r="IH16" s="376"/>
      <c r="II16" s="376"/>
      <c r="IJ16" s="376"/>
      <c r="IK16" s="376"/>
    </row>
    <row r="17" s="345" customFormat="1" ht="20" customHeight="1" spans="1:245">
      <c r="A17" s="394" t="s">
        <v>458</v>
      </c>
      <c r="B17" s="388">
        <v>7</v>
      </c>
      <c r="C17" s="388">
        <v>1847844</v>
      </c>
      <c r="D17" s="388">
        <v>15232</v>
      </c>
      <c r="E17" s="388">
        <v>0</v>
      </c>
      <c r="F17" s="388">
        <v>722471</v>
      </c>
      <c r="G17" s="388">
        <v>1457094</v>
      </c>
      <c r="H17" s="388">
        <v>11697</v>
      </c>
      <c r="I17" s="389">
        <v>11775</v>
      </c>
      <c r="J17" s="390"/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  <c r="W17" s="376"/>
      <c r="X17" s="376"/>
      <c r="Y17" s="376"/>
      <c r="Z17" s="376"/>
      <c r="AA17" s="376"/>
      <c r="AB17" s="376"/>
      <c r="AC17" s="376"/>
      <c r="AD17" s="376"/>
      <c r="AE17" s="376"/>
      <c r="AF17" s="376"/>
      <c r="AG17" s="376"/>
      <c r="AH17" s="376"/>
      <c r="AI17" s="376"/>
      <c r="AJ17" s="376"/>
      <c r="AK17" s="376"/>
      <c r="AL17" s="376"/>
      <c r="AM17" s="376"/>
      <c r="AN17" s="376"/>
      <c r="AO17" s="376"/>
      <c r="AP17" s="376"/>
      <c r="AQ17" s="376"/>
      <c r="AR17" s="376"/>
      <c r="AS17" s="376"/>
      <c r="AT17" s="376"/>
      <c r="AU17" s="376"/>
      <c r="AV17" s="376"/>
      <c r="AW17" s="376"/>
      <c r="AX17" s="376"/>
      <c r="AY17" s="376"/>
      <c r="AZ17" s="376"/>
      <c r="BA17" s="376"/>
      <c r="BB17" s="376"/>
      <c r="BC17" s="376"/>
      <c r="BD17" s="376"/>
      <c r="BE17" s="376"/>
      <c r="BF17" s="376"/>
      <c r="BG17" s="376"/>
      <c r="BH17" s="376"/>
      <c r="BI17" s="376"/>
      <c r="BJ17" s="376"/>
      <c r="BK17" s="376"/>
      <c r="BL17" s="376"/>
      <c r="BM17" s="376"/>
      <c r="BN17" s="376"/>
      <c r="BO17" s="376"/>
      <c r="BP17" s="376"/>
      <c r="BQ17" s="376"/>
      <c r="BR17" s="376"/>
      <c r="BS17" s="376"/>
      <c r="BT17" s="376"/>
      <c r="BU17" s="376"/>
      <c r="BV17" s="376"/>
      <c r="BW17" s="376"/>
      <c r="BX17" s="376"/>
      <c r="BY17" s="376"/>
      <c r="BZ17" s="376"/>
      <c r="CA17" s="376"/>
      <c r="CB17" s="376"/>
      <c r="CC17" s="376"/>
      <c r="CD17" s="376"/>
      <c r="CE17" s="376"/>
      <c r="CF17" s="376"/>
      <c r="CG17" s="376"/>
      <c r="CH17" s="376"/>
      <c r="CI17" s="376"/>
      <c r="CJ17" s="376"/>
      <c r="CK17" s="376"/>
      <c r="CL17" s="376"/>
      <c r="CM17" s="376"/>
      <c r="CN17" s="376"/>
      <c r="CO17" s="376"/>
      <c r="CP17" s="376"/>
      <c r="CQ17" s="376"/>
      <c r="CR17" s="376"/>
      <c r="CS17" s="376"/>
      <c r="CT17" s="376"/>
      <c r="CU17" s="376"/>
      <c r="CV17" s="376"/>
      <c r="CW17" s="376"/>
      <c r="CX17" s="376"/>
      <c r="CY17" s="376"/>
      <c r="CZ17" s="376"/>
      <c r="DA17" s="376"/>
      <c r="DB17" s="376"/>
      <c r="DC17" s="376"/>
      <c r="DD17" s="376"/>
      <c r="DE17" s="376"/>
      <c r="DF17" s="376"/>
      <c r="DG17" s="376"/>
      <c r="DH17" s="376"/>
      <c r="DI17" s="376"/>
      <c r="DJ17" s="376"/>
      <c r="DK17" s="376"/>
      <c r="DL17" s="376"/>
      <c r="DM17" s="376"/>
      <c r="DN17" s="376"/>
      <c r="DO17" s="376"/>
      <c r="DP17" s="376"/>
      <c r="DQ17" s="376"/>
      <c r="DR17" s="376"/>
      <c r="DS17" s="376"/>
      <c r="DT17" s="376"/>
      <c r="DU17" s="376"/>
      <c r="DV17" s="376"/>
      <c r="DW17" s="376"/>
      <c r="DX17" s="376"/>
      <c r="DY17" s="376"/>
      <c r="DZ17" s="376"/>
      <c r="EA17" s="376"/>
      <c r="EB17" s="376"/>
      <c r="EC17" s="376"/>
      <c r="ED17" s="376"/>
      <c r="EE17" s="376"/>
      <c r="EF17" s="376"/>
      <c r="EG17" s="376"/>
      <c r="EH17" s="376"/>
      <c r="EI17" s="376"/>
      <c r="EJ17" s="376"/>
      <c r="EK17" s="376"/>
      <c r="EL17" s="376"/>
      <c r="EM17" s="376"/>
      <c r="EN17" s="376"/>
      <c r="EO17" s="376"/>
      <c r="EP17" s="376"/>
      <c r="EQ17" s="376"/>
      <c r="ER17" s="376"/>
      <c r="ES17" s="376"/>
      <c r="ET17" s="376"/>
      <c r="EU17" s="376"/>
      <c r="EV17" s="376"/>
      <c r="EW17" s="376"/>
      <c r="EX17" s="376"/>
      <c r="EY17" s="376"/>
      <c r="EZ17" s="376"/>
      <c r="FA17" s="376"/>
      <c r="FB17" s="376"/>
      <c r="FC17" s="376"/>
      <c r="FD17" s="376"/>
      <c r="FE17" s="376"/>
      <c r="FF17" s="376"/>
      <c r="FG17" s="376"/>
      <c r="FH17" s="376"/>
      <c r="FI17" s="376"/>
      <c r="FJ17" s="376"/>
      <c r="FK17" s="376"/>
      <c r="FL17" s="376"/>
      <c r="FM17" s="376"/>
      <c r="FN17" s="376"/>
      <c r="FO17" s="376"/>
      <c r="FP17" s="376"/>
      <c r="FQ17" s="376"/>
      <c r="FR17" s="376"/>
      <c r="FS17" s="376"/>
      <c r="FT17" s="376"/>
      <c r="FU17" s="376"/>
      <c r="FV17" s="376"/>
      <c r="FW17" s="376"/>
      <c r="FX17" s="376"/>
      <c r="FY17" s="376"/>
      <c r="FZ17" s="376"/>
      <c r="GA17" s="376"/>
      <c r="GB17" s="376"/>
      <c r="GC17" s="376"/>
      <c r="GD17" s="376"/>
      <c r="GE17" s="376"/>
      <c r="GF17" s="376"/>
      <c r="GG17" s="376"/>
      <c r="GH17" s="376"/>
      <c r="GI17" s="376"/>
      <c r="GJ17" s="376"/>
      <c r="GK17" s="376"/>
      <c r="GL17" s="376"/>
      <c r="GM17" s="376"/>
      <c r="GN17" s="376"/>
      <c r="GO17" s="376"/>
      <c r="GP17" s="376"/>
      <c r="GQ17" s="376"/>
      <c r="GR17" s="376"/>
      <c r="GS17" s="376"/>
      <c r="GT17" s="376"/>
      <c r="GU17" s="376"/>
      <c r="GV17" s="376"/>
      <c r="GW17" s="376"/>
      <c r="GX17" s="376"/>
      <c r="GY17" s="376"/>
      <c r="GZ17" s="376"/>
      <c r="HA17" s="376"/>
      <c r="HB17" s="376"/>
      <c r="HC17" s="376"/>
      <c r="HD17" s="376"/>
      <c r="HE17" s="376"/>
      <c r="HF17" s="376"/>
      <c r="HG17" s="376"/>
      <c r="HH17" s="376"/>
      <c r="HI17" s="376"/>
      <c r="HJ17" s="376"/>
      <c r="HK17" s="376"/>
      <c r="HL17" s="376"/>
      <c r="HM17" s="376"/>
      <c r="HN17" s="376"/>
      <c r="HO17" s="376"/>
      <c r="HP17" s="376"/>
      <c r="HQ17" s="376"/>
      <c r="HR17" s="376"/>
      <c r="HS17" s="376"/>
      <c r="HT17" s="376"/>
      <c r="HU17" s="376"/>
      <c r="HV17" s="376"/>
      <c r="HW17" s="376"/>
      <c r="HX17" s="376"/>
      <c r="HY17" s="376"/>
      <c r="HZ17" s="376"/>
      <c r="IA17" s="376"/>
      <c r="IB17" s="376"/>
      <c r="IC17" s="376"/>
      <c r="ID17" s="376"/>
      <c r="IE17" s="376"/>
      <c r="IF17" s="376"/>
      <c r="IG17" s="376"/>
      <c r="IH17" s="376"/>
      <c r="II17" s="376"/>
      <c r="IJ17" s="376"/>
      <c r="IK17" s="376"/>
    </row>
    <row r="18" s="345" customFormat="1" ht="20" customHeight="1" spans="1:245">
      <c r="A18" s="394" t="s">
        <v>459</v>
      </c>
      <c r="B18" s="388">
        <v>21</v>
      </c>
      <c r="C18" s="388">
        <v>1741316</v>
      </c>
      <c r="D18" s="388">
        <v>113468</v>
      </c>
      <c r="E18" s="388">
        <v>0</v>
      </c>
      <c r="F18" s="388">
        <v>2792617</v>
      </c>
      <c r="G18" s="388">
        <v>1728636</v>
      </c>
      <c r="H18" s="388">
        <v>83143</v>
      </c>
      <c r="I18" s="389">
        <v>83682</v>
      </c>
      <c r="J18" s="390"/>
      <c r="K18" s="376"/>
      <c r="L18" s="376"/>
      <c r="M18" s="376"/>
      <c r="N18" s="376"/>
      <c r="O18" s="376"/>
      <c r="P18" s="376"/>
      <c r="Q18" s="376"/>
      <c r="R18" s="376"/>
      <c r="S18" s="376"/>
      <c r="T18" s="376"/>
      <c r="U18" s="376"/>
      <c r="V18" s="376"/>
      <c r="W18" s="376"/>
      <c r="X18" s="376"/>
      <c r="Y18" s="376"/>
      <c r="Z18" s="376"/>
      <c r="AA18" s="376"/>
      <c r="AB18" s="376"/>
      <c r="AC18" s="376"/>
      <c r="AD18" s="376"/>
      <c r="AE18" s="376"/>
      <c r="AF18" s="376"/>
      <c r="AG18" s="376"/>
      <c r="AH18" s="376"/>
      <c r="AI18" s="376"/>
      <c r="AJ18" s="376"/>
      <c r="AK18" s="376"/>
      <c r="AL18" s="376"/>
      <c r="AM18" s="376"/>
      <c r="AN18" s="376"/>
      <c r="AO18" s="376"/>
      <c r="AP18" s="376"/>
      <c r="AQ18" s="376"/>
      <c r="AR18" s="376"/>
      <c r="AS18" s="376"/>
      <c r="AT18" s="376"/>
      <c r="AU18" s="376"/>
      <c r="AV18" s="376"/>
      <c r="AW18" s="376"/>
      <c r="AX18" s="376"/>
      <c r="AY18" s="376"/>
      <c r="AZ18" s="376"/>
      <c r="BA18" s="376"/>
      <c r="BB18" s="376"/>
      <c r="BC18" s="376"/>
      <c r="BD18" s="376"/>
      <c r="BE18" s="376"/>
      <c r="BF18" s="376"/>
      <c r="BG18" s="376"/>
      <c r="BH18" s="376"/>
      <c r="BI18" s="376"/>
      <c r="BJ18" s="376"/>
      <c r="BK18" s="376"/>
      <c r="BL18" s="376"/>
      <c r="BM18" s="376"/>
      <c r="BN18" s="376"/>
      <c r="BO18" s="376"/>
      <c r="BP18" s="376"/>
      <c r="BQ18" s="376"/>
      <c r="BR18" s="376"/>
      <c r="BS18" s="376"/>
      <c r="BT18" s="376"/>
      <c r="BU18" s="376"/>
      <c r="BV18" s="376"/>
      <c r="BW18" s="376"/>
      <c r="BX18" s="376"/>
      <c r="BY18" s="376"/>
      <c r="BZ18" s="376"/>
      <c r="CA18" s="376"/>
      <c r="CB18" s="376"/>
      <c r="CC18" s="376"/>
      <c r="CD18" s="376"/>
      <c r="CE18" s="376"/>
      <c r="CF18" s="376"/>
      <c r="CG18" s="376"/>
      <c r="CH18" s="376"/>
      <c r="CI18" s="376"/>
      <c r="CJ18" s="376"/>
      <c r="CK18" s="376"/>
      <c r="CL18" s="376"/>
      <c r="CM18" s="376"/>
      <c r="CN18" s="376"/>
      <c r="CO18" s="376"/>
      <c r="CP18" s="376"/>
      <c r="CQ18" s="376"/>
      <c r="CR18" s="376"/>
      <c r="CS18" s="376"/>
      <c r="CT18" s="376"/>
      <c r="CU18" s="376"/>
      <c r="CV18" s="376"/>
      <c r="CW18" s="376"/>
      <c r="CX18" s="376"/>
      <c r="CY18" s="376"/>
      <c r="CZ18" s="376"/>
      <c r="DA18" s="376"/>
      <c r="DB18" s="376"/>
      <c r="DC18" s="376"/>
      <c r="DD18" s="376"/>
      <c r="DE18" s="376"/>
      <c r="DF18" s="376"/>
      <c r="DG18" s="376"/>
      <c r="DH18" s="376"/>
      <c r="DI18" s="376"/>
      <c r="DJ18" s="376"/>
      <c r="DK18" s="376"/>
      <c r="DL18" s="376"/>
      <c r="DM18" s="376"/>
      <c r="DN18" s="376"/>
      <c r="DO18" s="376"/>
      <c r="DP18" s="376"/>
      <c r="DQ18" s="376"/>
      <c r="DR18" s="376"/>
      <c r="DS18" s="376"/>
      <c r="DT18" s="376"/>
      <c r="DU18" s="376"/>
      <c r="DV18" s="376"/>
      <c r="DW18" s="376"/>
      <c r="DX18" s="376"/>
      <c r="DY18" s="376"/>
      <c r="DZ18" s="376"/>
      <c r="EA18" s="376"/>
      <c r="EB18" s="376"/>
      <c r="EC18" s="376"/>
      <c r="ED18" s="376"/>
      <c r="EE18" s="376"/>
      <c r="EF18" s="376"/>
      <c r="EG18" s="376"/>
      <c r="EH18" s="376"/>
      <c r="EI18" s="376"/>
      <c r="EJ18" s="376"/>
      <c r="EK18" s="376"/>
      <c r="EL18" s="376"/>
      <c r="EM18" s="376"/>
      <c r="EN18" s="376"/>
      <c r="EO18" s="376"/>
      <c r="EP18" s="376"/>
      <c r="EQ18" s="376"/>
      <c r="ER18" s="376"/>
      <c r="ES18" s="376"/>
      <c r="ET18" s="376"/>
      <c r="EU18" s="376"/>
      <c r="EV18" s="376"/>
      <c r="EW18" s="376"/>
      <c r="EX18" s="376"/>
      <c r="EY18" s="376"/>
      <c r="EZ18" s="376"/>
      <c r="FA18" s="376"/>
      <c r="FB18" s="376"/>
      <c r="FC18" s="376"/>
      <c r="FD18" s="376"/>
      <c r="FE18" s="376"/>
      <c r="FF18" s="376"/>
      <c r="FG18" s="376"/>
      <c r="FH18" s="376"/>
      <c r="FI18" s="376"/>
      <c r="FJ18" s="376"/>
      <c r="FK18" s="376"/>
      <c r="FL18" s="376"/>
      <c r="FM18" s="376"/>
      <c r="FN18" s="376"/>
      <c r="FO18" s="376"/>
      <c r="FP18" s="376"/>
      <c r="FQ18" s="376"/>
      <c r="FR18" s="376"/>
      <c r="FS18" s="376"/>
      <c r="FT18" s="376"/>
      <c r="FU18" s="376"/>
      <c r="FV18" s="376"/>
      <c r="FW18" s="376"/>
      <c r="FX18" s="376"/>
      <c r="FY18" s="376"/>
      <c r="FZ18" s="376"/>
      <c r="GA18" s="376"/>
      <c r="GB18" s="376"/>
      <c r="GC18" s="376"/>
      <c r="GD18" s="376"/>
      <c r="GE18" s="376"/>
      <c r="GF18" s="376"/>
      <c r="GG18" s="376"/>
      <c r="GH18" s="376"/>
      <c r="GI18" s="376"/>
      <c r="GJ18" s="376"/>
      <c r="GK18" s="376"/>
      <c r="GL18" s="376"/>
      <c r="GM18" s="376"/>
      <c r="GN18" s="376"/>
      <c r="GO18" s="376"/>
      <c r="GP18" s="376"/>
      <c r="GQ18" s="376"/>
      <c r="GR18" s="376"/>
      <c r="GS18" s="376"/>
      <c r="GT18" s="376"/>
      <c r="GU18" s="376"/>
      <c r="GV18" s="376"/>
      <c r="GW18" s="376"/>
      <c r="GX18" s="376"/>
      <c r="GY18" s="376"/>
      <c r="GZ18" s="376"/>
      <c r="HA18" s="376"/>
      <c r="HB18" s="376"/>
      <c r="HC18" s="376"/>
      <c r="HD18" s="376"/>
      <c r="HE18" s="376"/>
      <c r="HF18" s="376"/>
      <c r="HG18" s="376"/>
      <c r="HH18" s="376"/>
      <c r="HI18" s="376"/>
      <c r="HJ18" s="376"/>
      <c r="HK18" s="376"/>
      <c r="HL18" s="376"/>
      <c r="HM18" s="376"/>
      <c r="HN18" s="376"/>
      <c r="HO18" s="376"/>
      <c r="HP18" s="376"/>
      <c r="HQ18" s="376"/>
      <c r="HR18" s="376"/>
      <c r="HS18" s="376"/>
      <c r="HT18" s="376"/>
      <c r="HU18" s="376"/>
      <c r="HV18" s="376"/>
      <c r="HW18" s="376"/>
      <c r="HX18" s="376"/>
      <c r="HY18" s="376"/>
      <c r="HZ18" s="376"/>
      <c r="IA18" s="376"/>
      <c r="IB18" s="376"/>
      <c r="IC18" s="376"/>
      <c r="ID18" s="376"/>
      <c r="IE18" s="376"/>
      <c r="IF18" s="376"/>
      <c r="IG18" s="376"/>
      <c r="IH18" s="376"/>
      <c r="II18" s="376"/>
      <c r="IJ18" s="376"/>
      <c r="IK18" s="376"/>
    </row>
    <row r="19" s="345" customFormat="1" ht="20" customHeight="1" spans="1:245">
      <c r="A19" s="394" t="s">
        <v>460</v>
      </c>
      <c r="B19" s="388">
        <v>13</v>
      </c>
      <c r="C19" s="388">
        <v>364431</v>
      </c>
      <c r="D19" s="388">
        <v>57012</v>
      </c>
      <c r="E19" s="388">
        <v>0</v>
      </c>
      <c r="F19" s="388">
        <v>359631</v>
      </c>
      <c r="G19" s="388">
        <v>379430</v>
      </c>
      <c r="H19" s="388">
        <v>4555</v>
      </c>
      <c r="I19" s="389">
        <v>4012</v>
      </c>
      <c r="J19" s="390"/>
      <c r="K19" s="376"/>
      <c r="L19" s="376"/>
      <c r="M19" s="376"/>
      <c r="N19" s="376"/>
      <c r="O19" s="376"/>
      <c r="P19" s="376"/>
      <c r="Q19" s="376"/>
      <c r="R19" s="376"/>
      <c r="S19" s="376"/>
      <c r="T19" s="376"/>
      <c r="U19" s="376"/>
      <c r="V19" s="376"/>
      <c r="W19" s="376"/>
      <c r="X19" s="376"/>
      <c r="Y19" s="376"/>
      <c r="Z19" s="376"/>
      <c r="AA19" s="376"/>
      <c r="AB19" s="376"/>
      <c r="AC19" s="376"/>
      <c r="AD19" s="376"/>
      <c r="AE19" s="376"/>
      <c r="AF19" s="376"/>
      <c r="AG19" s="376"/>
      <c r="AH19" s="376"/>
      <c r="AI19" s="376"/>
      <c r="AJ19" s="376"/>
      <c r="AK19" s="376"/>
      <c r="AL19" s="376"/>
      <c r="AM19" s="376"/>
      <c r="AN19" s="376"/>
      <c r="AO19" s="376"/>
      <c r="AP19" s="376"/>
      <c r="AQ19" s="376"/>
      <c r="AR19" s="376"/>
      <c r="AS19" s="376"/>
      <c r="AT19" s="376"/>
      <c r="AU19" s="376"/>
      <c r="AV19" s="376"/>
      <c r="AW19" s="376"/>
      <c r="AX19" s="376"/>
      <c r="AY19" s="376"/>
      <c r="AZ19" s="376"/>
      <c r="BA19" s="376"/>
      <c r="BB19" s="376"/>
      <c r="BC19" s="376"/>
      <c r="BD19" s="376"/>
      <c r="BE19" s="376"/>
      <c r="BF19" s="376"/>
      <c r="BG19" s="376"/>
      <c r="BH19" s="376"/>
      <c r="BI19" s="376"/>
      <c r="BJ19" s="376"/>
      <c r="BK19" s="376"/>
      <c r="BL19" s="376"/>
      <c r="BM19" s="376"/>
      <c r="BN19" s="376"/>
      <c r="BO19" s="376"/>
      <c r="BP19" s="376"/>
      <c r="BQ19" s="376"/>
      <c r="BR19" s="376"/>
      <c r="BS19" s="376"/>
      <c r="BT19" s="376"/>
      <c r="BU19" s="376"/>
      <c r="BV19" s="376"/>
      <c r="BW19" s="376"/>
      <c r="BX19" s="376"/>
      <c r="BY19" s="376"/>
      <c r="BZ19" s="376"/>
      <c r="CA19" s="376"/>
      <c r="CB19" s="376"/>
      <c r="CC19" s="376"/>
      <c r="CD19" s="376"/>
      <c r="CE19" s="376"/>
      <c r="CF19" s="376"/>
      <c r="CG19" s="376"/>
      <c r="CH19" s="376"/>
      <c r="CI19" s="376"/>
      <c r="CJ19" s="376"/>
      <c r="CK19" s="376"/>
      <c r="CL19" s="376"/>
      <c r="CM19" s="376"/>
      <c r="CN19" s="376"/>
      <c r="CO19" s="376"/>
      <c r="CP19" s="376"/>
      <c r="CQ19" s="376"/>
      <c r="CR19" s="376"/>
      <c r="CS19" s="376"/>
      <c r="CT19" s="376"/>
      <c r="CU19" s="376"/>
      <c r="CV19" s="376"/>
      <c r="CW19" s="376"/>
      <c r="CX19" s="376"/>
      <c r="CY19" s="376"/>
      <c r="CZ19" s="376"/>
      <c r="DA19" s="376"/>
      <c r="DB19" s="376"/>
      <c r="DC19" s="376"/>
      <c r="DD19" s="376"/>
      <c r="DE19" s="376"/>
      <c r="DF19" s="376"/>
      <c r="DG19" s="376"/>
      <c r="DH19" s="376"/>
      <c r="DI19" s="376"/>
      <c r="DJ19" s="376"/>
      <c r="DK19" s="376"/>
      <c r="DL19" s="376"/>
      <c r="DM19" s="376"/>
      <c r="DN19" s="376"/>
      <c r="DO19" s="376"/>
      <c r="DP19" s="376"/>
      <c r="DQ19" s="376"/>
      <c r="DR19" s="376"/>
      <c r="DS19" s="376"/>
      <c r="DT19" s="376"/>
      <c r="DU19" s="376"/>
      <c r="DV19" s="376"/>
      <c r="DW19" s="376"/>
      <c r="DX19" s="376"/>
      <c r="DY19" s="376"/>
      <c r="DZ19" s="376"/>
      <c r="EA19" s="376"/>
      <c r="EB19" s="376"/>
      <c r="EC19" s="376"/>
      <c r="ED19" s="376"/>
      <c r="EE19" s="376"/>
      <c r="EF19" s="376"/>
      <c r="EG19" s="376"/>
      <c r="EH19" s="376"/>
      <c r="EI19" s="376"/>
      <c r="EJ19" s="376"/>
      <c r="EK19" s="376"/>
      <c r="EL19" s="376"/>
      <c r="EM19" s="376"/>
      <c r="EN19" s="376"/>
      <c r="EO19" s="376"/>
      <c r="EP19" s="376"/>
      <c r="EQ19" s="376"/>
      <c r="ER19" s="376"/>
      <c r="ES19" s="376"/>
      <c r="ET19" s="376"/>
      <c r="EU19" s="376"/>
      <c r="EV19" s="376"/>
      <c r="EW19" s="376"/>
      <c r="EX19" s="376"/>
      <c r="EY19" s="376"/>
      <c r="EZ19" s="376"/>
      <c r="FA19" s="376"/>
      <c r="FB19" s="376"/>
      <c r="FC19" s="376"/>
      <c r="FD19" s="376"/>
      <c r="FE19" s="376"/>
      <c r="FF19" s="376"/>
      <c r="FG19" s="376"/>
      <c r="FH19" s="376"/>
      <c r="FI19" s="376"/>
      <c r="FJ19" s="376"/>
      <c r="FK19" s="376"/>
      <c r="FL19" s="376"/>
      <c r="FM19" s="376"/>
      <c r="FN19" s="376"/>
      <c r="FO19" s="376"/>
      <c r="FP19" s="376"/>
      <c r="FQ19" s="376"/>
      <c r="FR19" s="376"/>
      <c r="FS19" s="376"/>
      <c r="FT19" s="376"/>
      <c r="FU19" s="376"/>
      <c r="FV19" s="376"/>
      <c r="FW19" s="376"/>
      <c r="FX19" s="376"/>
      <c r="FY19" s="376"/>
      <c r="FZ19" s="376"/>
      <c r="GA19" s="376"/>
      <c r="GB19" s="376"/>
      <c r="GC19" s="376"/>
      <c r="GD19" s="376"/>
      <c r="GE19" s="376"/>
      <c r="GF19" s="376"/>
      <c r="GG19" s="376"/>
      <c r="GH19" s="376"/>
      <c r="GI19" s="376"/>
      <c r="GJ19" s="376"/>
      <c r="GK19" s="376"/>
      <c r="GL19" s="376"/>
      <c r="GM19" s="376"/>
      <c r="GN19" s="376"/>
      <c r="GO19" s="376"/>
      <c r="GP19" s="376"/>
      <c r="GQ19" s="376"/>
      <c r="GR19" s="376"/>
      <c r="GS19" s="376"/>
      <c r="GT19" s="376"/>
      <c r="GU19" s="376"/>
      <c r="GV19" s="376"/>
      <c r="GW19" s="376"/>
      <c r="GX19" s="376"/>
      <c r="GY19" s="376"/>
      <c r="GZ19" s="376"/>
      <c r="HA19" s="376"/>
      <c r="HB19" s="376"/>
      <c r="HC19" s="376"/>
      <c r="HD19" s="376"/>
      <c r="HE19" s="376"/>
      <c r="HF19" s="376"/>
      <c r="HG19" s="376"/>
      <c r="HH19" s="376"/>
      <c r="HI19" s="376"/>
      <c r="HJ19" s="376"/>
      <c r="HK19" s="376"/>
      <c r="HL19" s="376"/>
      <c r="HM19" s="376"/>
      <c r="HN19" s="376"/>
      <c r="HO19" s="376"/>
      <c r="HP19" s="376"/>
      <c r="HQ19" s="376"/>
      <c r="HR19" s="376"/>
      <c r="HS19" s="376"/>
      <c r="HT19" s="376"/>
      <c r="HU19" s="376"/>
      <c r="HV19" s="376"/>
      <c r="HW19" s="376"/>
      <c r="HX19" s="376"/>
      <c r="HY19" s="376"/>
      <c r="HZ19" s="376"/>
      <c r="IA19" s="376"/>
      <c r="IB19" s="376"/>
      <c r="IC19" s="376"/>
      <c r="ID19" s="376"/>
      <c r="IE19" s="376"/>
      <c r="IF19" s="376"/>
      <c r="IG19" s="376"/>
      <c r="IH19" s="376"/>
      <c r="II19" s="376"/>
      <c r="IJ19" s="376"/>
      <c r="IK19" s="376"/>
    </row>
    <row r="20" s="345" customFormat="1" ht="20" customHeight="1" spans="1:245">
      <c r="A20" s="394" t="s">
        <v>461</v>
      </c>
      <c r="B20" s="388">
        <v>3</v>
      </c>
      <c r="C20" s="388">
        <v>1076862</v>
      </c>
      <c r="D20" s="388">
        <v>14561</v>
      </c>
      <c r="E20" s="388">
        <v>0</v>
      </c>
      <c r="F20" s="388">
        <v>2103293</v>
      </c>
      <c r="G20" s="388">
        <v>1008300</v>
      </c>
      <c r="H20" s="388">
        <v>59146</v>
      </c>
      <c r="I20" s="389">
        <v>60614</v>
      </c>
      <c r="J20" s="390"/>
      <c r="K20" s="376"/>
      <c r="L20" s="376"/>
      <c r="M20" s="376"/>
      <c r="N20" s="376"/>
      <c r="O20" s="376"/>
      <c r="P20" s="376"/>
      <c r="Q20" s="376"/>
      <c r="R20" s="376"/>
      <c r="S20" s="376"/>
      <c r="T20" s="376"/>
      <c r="U20" s="376"/>
      <c r="V20" s="376"/>
      <c r="W20" s="376"/>
      <c r="X20" s="376"/>
      <c r="Y20" s="376"/>
      <c r="Z20" s="376"/>
      <c r="AA20" s="376"/>
      <c r="AB20" s="376"/>
      <c r="AC20" s="376"/>
      <c r="AD20" s="376"/>
      <c r="AE20" s="376"/>
      <c r="AF20" s="376"/>
      <c r="AG20" s="376"/>
      <c r="AH20" s="376"/>
      <c r="AI20" s="376"/>
      <c r="AJ20" s="376"/>
      <c r="AK20" s="376"/>
      <c r="AL20" s="376"/>
      <c r="AM20" s="376"/>
      <c r="AN20" s="376"/>
      <c r="AO20" s="376"/>
      <c r="AP20" s="376"/>
      <c r="AQ20" s="376"/>
      <c r="AR20" s="376"/>
      <c r="AS20" s="376"/>
      <c r="AT20" s="376"/>
      <c r="AU20" s="376"/>
      <c r="AV20" s="376"/>
      <c r="AW20" s="376"/>
      <c r="AX20" s="376"/>
      <c r="AY20" s="376"/>
      <c r="AZ20" s="376"/>
      <c r="BA20" s="376"/>
      <c r="BB20" s="376"/>
      <c r="BC20" s="376"/>
      <c r="BD20" s="376"/>
      <c r="BE20" s="376"/>
      <c r="BF20" s="376"/>
      <c r="BG20" s="376"/>
      <c r="BH20" s="376"/>
      <c r="BI20" s="376"/>
      <c r="BJ20" s="376"/>
      <c r="BK20" s="376"/>
      <c r="BL20" s="376"/>
      <c r="BM20" s="376"/>
      <c r="BN20" s="376"/>
      <c r="BO20" s="376"/>
      <c r="BP20" s="376"/>
      <c r="BQ20" s="376"/>
      <c r="BR20" s="376"/>
      <c r="BS20" s="376"/>
      <c r="BT20" s="376"/>
      <c r="BU20" s="376"/>
      <c r="BV20" s="376"/>
      <c r="BW20" s="376"/>
      <c r="BX20" s="376"/>
      <c r="BY20" s="376"/>
      <c r="BZ20" s="376"/>
      <c r="CA20" s="376"/>
      <c r="CB20" s="376"/>
      <c r="CC20" s="376"/>
      <c r="CD20" s="376"/>
      <c r="CE20" s="376"/>
      <c r="CF20" s="376"/>
      <c r="CG20" s="376"/>
      <c r="CH20" s="376"/>
      <c r="CI20" s="376"/>
      <c r="CJ20" s="376"/>
      <c r="CK20" s="376"/>
      <c r="CL20" s="376"/>
      <c r="CM20" s="376"/>
      <c r="CN20" s="376"/>
      <c r="CO20" s="376"/>
      <c r="CP20" s="376"/>
      <c r="CQ20" s="376"/>
      <c r="CR20" s="376"/>
      <c r="CS20" s="376"/>
      <c r="CT20" s="376"/>
      <c r="CU20" s="376"/>
      <c r="CV20" s="376"/>
      <c r="CW20" s="376"/>
      <c r="CX20" s="376"/>
      <c r="CY20" s="376"/>
      <c r="CZ20" s="376"/>
      <c r="DA20" s="376"/>
      <c r="DB20" s="376"/>
      <c r="DC20" s="376"/>
      <c r="DD20" s="376"/>
      <c r="DE20" s="376"/>
      <c r="DF20" s="376"/>
      <c r="DG20" s="376"/>
      <c r="DH20" s="376"/>
      <c r="DI20" s="376"/>
      <c r="DJ20" s="376"/>
      <c r="DK20" s="376"/>
      <c r="DL20" s="376"/>
      <c r="DM20" s="376"/>
      <c r="DN20" s="376"/>
      <c r="DO20" s="376"/>
      <c r="DP20" s="376"/>
      <c r="DQ20" s="376"/>
      <c r="DR20" s="376"/>
      <c r="DS20" s="376"/>
      <c r="DT20" s="376"/>
      <c r="DU20" s="376"/>
      <c r="DV20" s="376"/>
      <c r="DW20" s="376"/>
      <c r="DX20" s="376"/>
      <c r="DY20" s="376"/>
      <c r="DZ20" s="376"/>
      <c r="EA20" s="376"/>
      <c r="EB20" s="376"/>
      <c r="EC20" s="376"/>
      <c r="ED20" s="376"/>
      <c r="EE20" s="376"/>
      <c r="EF20" s="376"/>
      <c r="EG20" s="376"/>
      <c r="EH20" s="376"/>
      <c r="EI20" s="376"/>
      <c r="EJ20" s="376"/>
      <c r="EK20" s="376"/>
      <c r="EL20" s="376"/>
      <c r="EM20" s="376"/>
      <c r="EN20" s="376"/>
      <c r="EO20" s="376"/>
      <c r="EP20" s="376"/>
      <c r="EQ20" s="376"/>
      <c r="ER20" s="376"/>
      <c r="ES20" s="376"/>
      <c r="ET20" s="376"/>
      <c r="EU20" s="376"/>
      <c r="EV20" s="376"/>
      <c r="EW20" s="376"/>
      <c r="EX20" s="376"/>
      <c r="EY20" s="376"/>
      <c r="EZ20" s="376"/>
      <c r="FA20" s="376"/>
      <c r="FB20" s="376"/>
      <c r="FC20" s="376"/>
      <c r="FD20" s="376"/>
      <c r="FE20" s="376"/>
      <c r="FF20" s="376"/>
      <c r="FG20" s="376"/>
      <c r="FH20" s="376"/>
      <c r="FI20" s="376"/>
      <c r="FJ20" s="376"/>
      <c r="FK20" s="376"/>
      <c r="FL20" s="376"/>
      <c r="FM20" s="376"/>
      <c r="FN20" s="376"/>
      <c r="FO20" s="376"/>
      <c r="FP20" s="376"/>
      <c r="FQ20" s="376"/>
      <c r="FR20" s="376"/>
      <c r="FS20" s="376"/>
      <c r="FT20" s="376"/>
      <c r="FU20" s="376"/>
      <c r="FV20" s="376"/>
      <c r="FW20" s="376"/>
      <c r="FX20" s="376"/>
      <c r="FY20" s="376"/>
      <c r="FZ20" s="376"/>
      <c r="GA20" s="376"/>
      <c r="GB20" s="376"/>
      <c r="GC20" s="376"/>
      <c r="GD20" s="376"/>
      <c r="GE20" s="376"/>
      <c r="GF20" s="376"/>
      <c r="GG20" s="376"/>
      <c r="GH20" s="376"/>
      <c r="GI20" s="376"/>
      <c r="GJ20" s="376"/>
      <c r="GK20" s="376"/>
      <c r="GL20" s="376"/>
      <c r="GM20" s="376"/>
      <c r="GN20" s="376"/>
      <c r="GO20" s="376"/>
      <c r="GP20" s="376"/>
      <c r="GQ20" s="376"/>
      <c r="GR20" s="376"/>
      <c r="GS20" s="376"/>
      <c r="GT20" s="376"/>
      <c r="GU20" s="376"/>
      <c r="GV20" s="376"/>
      <c r="GW20" s="376"/>
      <c r="GX20" s="376"/>
      <c r="GY20" s="376"/>
      <c r="GZ20" s="376"/>
      <c r="HA20" s="376"/>
      <c r="HB20" s="376"/>
      <c r="HC20" s="376"/>
      <c r="HD20" s="376"/>
      <c r="HE20" s="376"/>
      <c r="HF20" s="376"/>
      <c r="HG20" s="376"/>
      <c r="HH20" s="376"/>
      <c r="HI20" s="376"/>
      <c r="HJ20" s="376"/>
      <c r="HK20" s="376"/>
      <c r="HL20" s="376"/>
      <c r="HM20" s="376"/>
      <c r="HN20" s="376"/>
      <c r="HO20" s="376"/>
      <c r="HP20" s="376"/>
      <c r="HQ20" s="376"/>
      <c r="HR20" s="376"/>
      <c r="HS20" s="376"/>
      <c r="HT20" s="376"/>
      <c r="HU20" s="376"/>
      <c r="HV20" s="376"/>
      <c r="HW20" s="376"/>
      <c r="HX20" s="376"/>
      <c r="HY20" s="376"/>
      <c r="HZ20" s="376"/>
      <c r="IA20" s="376"/>
      <c r="IB20" s="376"/>
      <c r="IC20" s="376"/>
      <c r="ID20" s="376"/>
      <c r="IE20" s="376"/>
      <c r="IF20" s="376"/>
      <c r="IG20" s="376"/>
      <c r="IH20" s="376"/>
      <c r="II20" s="376"/>
      <c r="IJ20" s="376"/>
      <c r="IK20" s="376"/>
    </row>
    <row r="21" s="345" customFormat="1" ht="20" customHeight="1" spans="1:245">
      <c r="A21" s="394" t="s">
        <v>462</v>
      </c>
      <c r="B21" s="388">
        <v>1</v>
      </c>
      <c r="C21" s="388">
        <v>13520</v>
      </c>
      <c r="D21" s="388">
        <v>0</v>
      </c>
      <c r="E21" s="388">
        <v>0</v>
      </c>
      <c r="F21" s="388">
        <v>13517</v>
      </c>
      <c r="G21" s="388">
        <v>13569</v>
      </c>
      <c r="H21" s="388">
        <v>339</v>
      </c>
      <c r="I21" s="389">
        <v>419</v>
      </c>
      <c r="J21" s="390"/>
      <c r="K21" s="376"/>
      <c r="L21" s="376"/>
      <c r="M21" s="376"/>
      <c r="N21" s="376"/>
      <c r="O21" s="376"/>
      <c r="P21" s="376"/>
      <c r="Q21" s="376"/>
      <c r="R21" s="376"/>
      <c r="S21" s="376"/>
      <c r="T21" s="376"/>
      <c r="U21" s="376"/>
      <c r="V21" s="376"/>
      <c r="W21" s="376"/>
      <c r="X21" s="376"/>
      <c r="Y21" s="376"/>
      <c r="Z21" s="376"/>
      <c r="AA21" s="376"/>
      <c r="AB21" s="376"/>
      <c r="AC21" s="376"/>
      <c r="AD21" s="376"/>
      <c r="AE21" s="376"/>
      <c r="AF21" s="376"/>
      <c r="AG21" s="376"/>
      <c r="AH21" s="376"/>
      <c r="AI21" s="376"/>
      <c r="AJ21" s="376"/>
      <c r="AK21" s="376"/>
      <c r="AL21" s="376"/>
      <c r="AM21" s="376"/>
      <c r="AN21" s="376"/>
      <c r="AO21" s="376"/>
      <c r="AP21" s="376"/>
      <c r="AQ21" s="376"/>
      <c r="AR21" s="376"/>
      <c r="AS21" s="376"/>
      <c r="AT21" s="376"/>
      <c r="AU21" s="376"/>
      <c r="AV21" s="376"/>
      <c r="AW21" s="376"/>
      <c r="AX21" s="376"/>
      <c r="AY21" s="376"/>
      <c r="AZ21" s="376"/>
      <c r="BA21" s="376"/>
      <c r="BB21" s="376"/>
      <c r="BC21" s="376"/>
      <c r="BD21" s="376"/>
      <c r="BE21" s="376"/>
      <c r="BF21" s="376"/>
      <c r="BG21" s="376"/>
      <c r="BH21" s="376"/>
      <c r="BI21" s="376"/>
      <c r="BJ21" s="376"/>
      <c r="BK21" s="376"/>
      <c r="BL21" s="376"/>
      <c r="BM21" s="376"/>
      <c r="BN21" s="376"/>
      <c r="BO21" s="376"/>
      <c r="BP21" s="376"/>
      <c r="BQ21" s="376"/>
      <c r="BR21" s="376"/>
      <c r="BS21" s="376"/>
      <c r="BT21" s="376"/>
      <c r="BU21" s="376"/>
      <c r="BV21" s="376"/>
      <c r="BW21" s="376"/>
      <c r="BX21" s="376"/>
      <c r="BY21" s="376"/>
      <c r="BZ21" s="376"/>
      <c r="CA21" s="376"/>
      <c r="CB21" s="376"/>
      <c r="CC21" s="376"/>
      <c r="CD21" s="376"/>
      <c r="CE21" s="376"/>
      <c r="CF21" s="376"/>
      <c r="CG21" s="376"/>
      <c r="CH21" s="376"/>
      <c r="CI21" s="376"/>
      <c r="CJ21" s="376"/>
      <c r="CK21" s="376"/>
      <c r="CL21" s="376"/>
      <c r="CM21" s="376"/>
      <c r="CN21" s="376"/>
      <c r="CO21" s="376"/>
      <c r="CP21" s="376"/>
      <c r="CQ21" s="376"/>
      <c r="CR21" s="376"/>
      <c r="CS21" s="376"/>
      <c r="CT21" s="376"/>
      <c r="CU21" s="376"/>
      <c r="CV21" s="376"/>
      <c r="CW21" s="376"/>
      <c r="CX21" s="376"/>
      <c r="CY21" s="376"/>
      <c r="CZ21" s="376"/>
      <c r="DA21" s="376"/>
      <c r="DB21" s="376"/>
      <c r="DC21" s="376"/>
      <c r="DD21" s="376"/>
      <c r="DE21" s="376"/>
      <c r="DF21" s="376"/>
      <c r="DG21" s="376"/>
      <c r="DH21" s="376"/>
      <c r="DI21" s="376"/>
      <c r="DJ21" s="376"/>
      <c r="DK21" s="376"/>
      <c r="DL21" s="376"/>
      <c r="DM21" s="376"/>
      <c r="DN21" s="376"/>
      <c r="DO21" s="376"/>
      <c r="DP21" s="376"/>
      <c r="DQ21" s="376"/>
      <c r="DR21" s="376"/>
      <c r="DS21" s="376"/>
      <c r="DT21" s="376"/>
      <c r="DU21" s="376"/>
      <c r="DV21" s="376"/>
      <c r="DW21" s="376"/>
      <c r="DX21" s="376"/>
      <c r="DY21" s="376"/>
      <c r="DZ21" s="376"/>
      <c r="EA21" s="376"/>
      <c r="EB21" s="376"/>
      <c r="EC21" s="376"/>
      <c r="ED21" s="376"/>
      <c r="EE21" s="376"/>
      <c r="EF21" s="376"/>
      <c r="EG21" s="376"/>
      <c r="EH21" s="376"/>
      <c r="EI21" s="376"/>
      <c r="EJ21" s="376"/>
      <c r="EK21" s="376"/>
      <c r="EL21" s="376"/>
      <c r="EM21" s="376"/>
      <c r="EN21" s="376"/>
      <c r="EO21" s="376"/>
      <c r="EP21" s="376"/>
      <c r="EQ21" s="376"/>
      <c r="ER21" s="376"/>
      <c r="ES21" s="376"/>
      <c r="ET21" s="376"/>
      <c r="EU21" s="376"/>
      <c r="EV21" s="376"/>
      <c r="EW21" s="376"/>
      <c r="EX21" s="376"/>
      <c r="EY21" s="376"/>
      <c r="EZ21" s="376"/>
      <c r="FA21" s="376"/>
      <c r="FB21" s="376"/>
      <c r="FC21" s="376"/>
      <c r="FD21" s="376"/>
      <c r="FE21" s="376"/>
      <c r="FF21" s="376"/>
      <c r="FG21" s="376"/>
      <c r="FH21" s="376"/>
      <c r="FI21" s="376"/>
      <c r="FJ21" s="376"/>
      <c r="FK21" s="376"/>
      <c r="FL21" s="376"/>
      <c r="FM21" s="376"/>
      <c r="FN21" s="376"/>
      <c r="FO21" s="376"/>
      <c r="FP21" s="376"/>
      <c r="FQ21" s="376"/>
      <c r="FR21" s="376"/>
      <c r="FS21" s="376"/>
      <c r="FT21" s="376"/>
      <c r="FU21" s="376"/>
      <c r="FV21" s="376"/>
      <c r="FW21" s="376"/>
      <c r="FX21" s="376"/>
      <c r="FY21" s="376"/>
      <c r="FZ21" s="376"/>
      <c r="GA21" s="376"/>
      <c r="GB21" s="376"/>
      <c r="GC21" s="376"/>
      <c r="GD21" s="376"/>
      <c r="GE21" s="376"/>
      <c r="GF21" s="376"/>
      <c r="GG21" s="376"/>
      <c r="GH21" s="376"/>
      <c r="GI21" s="376"/>
      <c r="GJ21" s="376"/>
      <c r="GK21" s="376"/>
      <c r="GL21" s="376"/>
      <c r="GM21" s="376"/>
      <c r="GN21" s="376"/>
      <c r="GO21" s="376"/>
      <c r="GP21" s="376"/>
      <c r="GQ21" s="376"/>
      <c r="GR21" s="376"/>
      <c r="GS21" s="376"/>
      <c r="GT21" s="376"/>
      <c r="GU21" s="376"/>
      <c r="GV21" s="376"/>
      <c r="GW21" s="376"/>
      <c r="GX21" s="376"/>
      <c r="GY21" s="376"/>
      <c r="GZ21" s="376"/>
      <c r="HA21" s="376"/>
      <c r="HB21" s="376"/>
      <c r="HC21" s="376"/>
      <c r="HD21" s="376"/>
      <c r="HE21" s="376"/>
      <c r="HF21" s="376"/>
      <c r="HG21" s="376"/>
      <c r="HH21" s="376"/>
      <c r="HI21" s="376"/>
      <c r="HJ21" s="376"/>
      <c r="HK21" s="376"/>
      <c r="HL21" s="376"/>
      <c r="HM21" s="376"/>
      <c r="HN21" s="376"/>
      <c r="HO21" s="376"/>
      <c r="HP21" s="376"/>
      <c r="HQ21" s="376"/>
      <c r="HR21" s="376"/>
      <c r="HS21" s="376"/>
      <c r="HT21" s="376"/>
      <c r="HU21" s="376"/>
      <c r="HV21" s="376"/>
      <c r="HW21" s="376"/>
      <c r="HX21" s="376"/>
      <c r="HY21" s="376"/>
      <c r="HZ21" s="376"/>
      <c r="IA21" s="376"/>
      <c r="IB21" s="376"/>
      <c r="IC21" s="376"/>
      <c r="ID21" s="376"/>
      <c r="IE21" s="376"/>
      <c r="IF21" s="376"/>
      <c r="IG21" s="376"/>
      <c r="IH21" s="376"/>
      <c r="II21" s="376"/>
      <c r="IJ21" s="376"/>
      <c r="IK21" s="376"/>
    </row>
    <row r="22" s="345" customFormat="1" ht="20" customHeight="1" spans="1:245">
      <c r="A22" s="394" t="s">
        <v>463</v>
      </c>
      <c r="B22" s="388">
        <v>4</v>
      </c>
      <c r="C22" s="388">
        <v>286503</v>
      </c>
      <c r="D22" s="388">
        <v>41895</v>
      </c>
      <c r="E22" s="388">
        <v>0</v>
      </c>
      <c r="F22" s="388">
        <v>316176</v>
      </c>
      <c r="G22" s="388">
        <v>327337</v>
      </c>
      <c r="H22" s="388">
        <v>19103</v>
      </c>
      <c r="I22" s="389">
        <v>18637</v>
      </c>
      <c r="J22" s="390"/>
      <c r="K22" s="376"/>
      <c r="L22" s="376"/>
      <c r="M22" s="376"/>
      <c r="N22" s="376"/>
      <c r="O22" s="376"/>
      <c r="P22" s="376"/>
      <c r="Q22" s="376"/>
      <c r="R22" s="376"/>
      <c r="S22" s="376"/>
      <c r="T22" s="376"/>
      <c r="U22" s="376"/>
      <c r="V22" s="376"/>
      <c r="W22" s="376"/>
      <c r="X22" s="376"/>
      <c r="Y22" s="376"/>
      <c r="Z22" s="376"/>
      <c r="AA22" s="376"/>
      <c r="AB22" s="376"/>
      <c r="AC22" s="376"/>
      <c r="AD22" s="376"/>
      <c r="AE22" s="376"/>
      <c r="AF22" s="376"/>
      <c r="AG22" s="376"/>
      <c r="AH22" s="376"/>
      <c r="AI22" s="376"/>
      <c r="AJ22" s="376"/>
      <c r="AK22" s="376"/>
      <c r="AL22" s="376"/>
      <c r="AM22" s="376"/>
      <c r="AN22" s="376"/>
      <c r="AO22" s="376"/>
      <c r="AP22" s="376"/>
      <c r="AQ22" s="376"/>
      <c r="AR22" s="376"/>
      <c r="AS22" s="376"/>
      <c r="AT22" s="376"/>
      <c r="AU22" s="376"/>
      <c r="AV22" s="376"/>
      <c r="AW22" s="376"/>
      <c r="AX22" s="376"/>
      <c r="AY22" s="376"/>
      <c r="AZ22" s="376"/>
      <c r="BA22" s="376"/>
      <c r="BB22" s="376"/>
      <c r="BC22" s="376"/>
      <c r="BD22" s="376"/>
      <c r="BE22" s="376"/>
      <c r="BF22" s="376"/>
      <c r="BG22" s="376"/>
      <c r="BH22" s="376"/>
      <c r="BI22" s="376"/>
      <c r="BJ22" s="376"/>
      <c r="BK22" s="376"/>
      <c r="BL22" s="376"/>
      <c r="BM22" s="376"/>
      <c r="BN22" s="376"/>
      <c r="BO22" s="376"/>
      <c r="BP22" s="376"/>
      <c r="BQ22" s="376"/>
      <c r="BR22" s="376"/>
      <c r="BS22" s="376"/>
      <c r="BT22" s="376"/>
      <c r="BU22" s="376"/>
      <c r="BV22" s="376"/>
      <c r="BW22" s="376"/>
      <c r="BX22" s="376"/>
      <c r="BY22" s="376"/>
      <c r="BZ22" s="376"/>
      <c r="CA22" s="376"/>
      <c r="CB22" s="376"/>
      <c r="CC22" s="376"/>
      <c r="CD22" s="376"/>
      <c r="CE22" s="376"/>
      <c r="CF22" s="376"/>
      <c r="CG22" s="376"/>
      <c r="CH22" s="376"/>
      <c r="CI22" s="376"/>
      <c r="CJ22" s="376"/>
      <c r="CK22" s="376"/>
      <c r="CL22" s="376"/>
      <c r="CM22" s="376"/>
      <c r="CN22" s="376"/>
      <c r="CO22" s="376"/>
      <c r="CP22" s="376"/>
      <c r="CQ22" s="376"/>
      <c r="CR22" s="376"/>
      <c r="CS22" s="376"/>
      <c r="CT22" s="376"/>
      <c r="CU22" s="376"/>
      <c r="CV22" s="376"/>
      <c r="CW22" s="376"/>
      <c r="CX22" s="376"/>
      <c r="CY22" s="376"/>
      <c r="CZ22" s="376"/>
      <c r="DA22" s="376"/>
      <c r="DB22" s="376"/>
      <c r="DC22" s="376"/>
      <c r="DD22" s="376"/>
      <c r="DE22" s="376"/>
      <c r="DF22" s="376"/>
      <c r="DG22" s="376"/>
      <c r="DH22" s="376"/>
      <c r="DI22" s="376"/>
      <c r="DJ22" s="376"/>
      <c r="DK22" s="376"/>
      <c r="DL22" s="376"/>
      <c r="DM22" s="376"/>
      <c r="DN22" s="376"/>
      <c r="DO22" s="376"/>
      <c r="DP22" s="376"/>
      <c r="DQ22" s="376"/>
      <c r="DR22" s="376"/>
      <c r="DS22" s="376"/>
      <c r="DT22" s="376"/>
      <c r="DU22" s="376"/>
      <c r="DV22" s="376"/>
      <c r="DW22" s="376"/>
      <c r="DX22" s="376"/>
      <c r="DY22" s="376"/>
      <c r="DZ22" s="376"/>
      <c r="EA22" s="376"/>
      <c r="EB22" s="376"/>
      <c r="EC22" s="376"/>
      <c r="ED22" s="376"/>
      <c r="EE22" s="376"/>
      <c r="EF22" s="376"/>
      <c r="EG22" s="376"/>
      <c r="EH22" s="376"/>
      <c r="EI22" s="376"/>
      <c r="EJ22" s="376"/>
      <c r="EK22" s="376"/>
      <c r="EL22" s="376"/>
      <c r="EM22" s="376"/>
      <c r="EN22" s="376"/>
      <c r="EO22" s="376"/>
      <c r="EP22" s="376"/>
      <c r="EQ22" s="376"/>
      <c r="ER22" s="376"/>
      <c r="ES22" s="376"/>
      <c r="ET22" s="376"/>
      <c r="EU22" s="376"/>
      <c r="EV22" s="376"/>
      <c r="EW22" s="376"/>
      <c r="EX22" s="376"/>
      <c r="EY22" s="376"/>
      <c r="EZ22" s="376"/>
      <c r="FA22" s="376"/>
      <c r="FB22" s="376"/>
      <c r="FC22" s="376"/>
      <c r="FD22" s="376"/>
      <c r="FE22" s="376"/>
      <c r="FF22" s="376"/>
      <c r="FG22" s="376"/>
      <c r="FH22" s="376"/>
      <c r="FI22" s="376"/>
      <c r="FJ22" s="376"/>
      <c r="FK22" s="376"/>
      <c r="FL22" s="376"/>
      <c r="FM22" s="376"/>
      <c r="FN22" s="376"/>
      <c r="FO22" s="376"/>
      <c r="FP22" s="376"/>
      <c r="FQ22" s="376"/>
      <c r="FR22" s="376"/>
      <c r="FS22" s="376"/>
      <c r="FT22" s="376"/>
      <c r="FU22" s="376"/>
      <c r="FV22" s="376"/>
      <c r="FW22" s="376"/>
      <c r="FX22" s="376"/>
      <c r="FY22" s="376"/>
      <c r="FZ22" s="376"/>
      <c r="GA22" s="376"/>
      <c r="GB22" s="376"/>
      <c r="GC22" s="376"/>
      <c r="GD22" s="376"/>
      <c r="GE22" s="376"/>
      <c r="GF22" s="376"/>
      <c r="GG22" s="376"/>
      <c r="GH22" s="376"/>
      <c r="GI22" s="376"/>
      <c r="GJ22" s="376"/>
      <c r="GK22" s="376"/>
      <c r="GL22" s="376"/>
      <c r="GM22" s="376"/>
      <c r="GN22" s="376"/>
      <c r="GO22" s="376"/>
      <c r="GP22" s="376"/>
      <c r="GQ22" s="376"/>
      <c r="GR22" s="376"/>
      <c r="GS22" s="376"/>
      <c r="GT22" s="376"/>
      <c r="GU22" s="376"/>
      <c r="GV22" s="376"/>
      <c r="GW22" s="376"/>
      <c r="GX22" s="376"/>
      <c r="GY22" s="376"/>
      <c r="GZ22" s="376"/>
      <c r="HA22" s="376"/>
      <c r="HB22" s="376"/>
      <c r="HC22" s="376"/>
      <c r="HD22" s="376"/>
      <c r="HE22" s="376"/>
      <c r="HF22" s="376"/>
      <c r="HG22" s="376"/>
      <c r="HH22" s="376"/>
      <c r="HI22" s="376"/>
      <c r="HJ22" s="376"/>
      <c r="HK22" s="376"/>
      <c r="HL22" s="376"/>
      <c r="HM22" s="376"/>
      <c r="HN22" s="376"/>
      <c r="HO22" s="376"/>
      <c r="HP22" s="376"/>
      <c r="HQ22" s="376"/>
      <c r="HR22" s="376"/>
      <c r="HS22" s="376"/>
      <c r="HT22" s="376"/>
      <c r="HU22" s="376"/>
      <c r="HV22" s="376"/>
      <c r="HW22" s="376"/>
      <c r="HX22" s="376"/>
      <c r="HY22" s="376"/>
      <c r="HZ22" s="376"/>
      <c r="IA22" s="376"/>
      <c r="IB22" s="376"/>
      <c r="IC22" s="376"/>
      <c r="ID22" s="376"/>
      <c r="IE22" s="376"/>
      <c r="IF22" s="376"/>
      <c r="IG22" s="376"/>
      <c r="IH22" s="376"/>
      <c r="II22" s="376"/>
      <c r="IJ22" s="376"/>
      <c r="IK22" s="376"/>
    </row>
    <row r="23" s="345" customFormat="1" ht="20" customHeight="1" spans="1:245">
      <c r="A23" s="392" t="s">
        <v>464</v>
      </c>
      <c r="B23" s="388"/>
      <c r="C23" s="388"/>
      <c r="D23" s="388"/>
      <c r="E23" s="388"/>
      <c r="F23" s="388"/>
      <c r="G23" s="388"/>
      <c r="H23" s="388"/>
      <c r="I23" s="389"/>
      <c r="J23" s="390"/>
      <c r="K23" s="376"/>
      <c r="L23" s="376"/>
      <c r="M23" s="376"/>
      <c r="N23" s="376"/>
      <c r="O23" s="376"/>
      <c r="P23" s="376"/>
      <c r="Q23" s="376"/>
      <c r="R23" s="376"/>
      <c r="S23" s="376"/>
      <c r="T23" s="376"/>
      <c r="U23" s="376"/>
      <c r="V23" s="376"/>
      <c r="W23" s="376"/>
      <c r="X23" s="376"/>
      <c r="Y23" s="376"/>
      <c r="Z23" s="376"/>
      <c r="AA23" s="376"/>
      <c r="AB23" s="376"/>
      <c r="AC23" s="376"/>
      <c r="AD23" s="376"/>
      <c r="AE23" s="376"/>
      <c r="AF23" s="376"/>
      <c r="AG23" s="376"/>
      <c r="AH23" s="376"/>
      <c r="AI23" s="376"/>
      <c r="AJ23" s="376"/>
      <c r="AK23" s="376"/>
      <c r="AL23" s="376"/>
      <c r="AM23" s="376"/>
      <c r="AN23" s="376"/>
      <c r="AO23" s="376"/>
      <c r="AP23" s="376"/>
      <c r="AQ23" s="376"/>
      <c r="AR23" s="376"/>
      <c r="AS23" s="376"/>
      <c r="AT23" s="376"/>
      <c r="AU23" s="376"/>
      <c r="AV23" s="376"/>
      <c r="AW23" s="376"/>
      <c r="AX23" s="376"/>
      <c r="AY23" s="376"/>
      <c r="AZ23" s="376"/>
      <c r="BA23" s="376"/>
      <c r="BB23" s="376"/>
      <c r="BC23" s="376"/>
      <c r="BD23" s="376"/>
      <c r="BE23" s="376"/>
      <c r="BF23" s="376"/>
      <c r="BG23" s="376"/>
      <c r="BH23" s="376"/>
      <c r="BI23" s="376"/>
      <c r="BJ23" s="376"/>
      <c r="BK23" s="376"/>
      <c r="BL23" s="376"/>
      <c r="BM23" s="376"/>
      <c r="BN23" s="376"/>
      <c r="BO23" s="376"/>
      <c r="BP23" s="376"/>
      <c r="BQ23" s="376"/>
      <c r="BR23" s="376"/>
      <c r="BS23" s="376"/>
      <c r="BT23" s="376"/>
      <c r="BU23" s="376"/>
      <c r="BV23" s="376"/>
      <c r="BW23" s="376"/>
      <c r="BX23" s="376"/>
      <c r="BY23" s="376"/>
      <c r="BZ23" s="376"/>
      <c r="CA23" s="376"/>
      <c r="CB23" s="376"/>
      <c r="CC23" s="376"/>
      <c r="CD23" s="376"/>
      <c r="CE23" s="376"/>
      <c r="CF23" s="376"/>
      <c r="CG23" s="376"/>
      <c r="CH23" s="376"/>
      <c r="CI23" s="376"/>
      <c r="CJ23" s="376"/>
      <c r="CK23" s="376"/>
      <c r="CL23" s="376"/>
      <c r="CM23" s="376"/>
      <c r="CN23" s="376"/>
      <c r="CO23" s="376"/>
      <c r="CP23" s="376"/>
      <c r="CQ23" s="376"/>
      <c r="CR23" s="376"/>
      <c r="CS23" s="376"/>
      <c r="CT23" s="376"/>
      <c r="CU23" s="376"/>
      <c r="CV23" s="376"/>
      <c r="CW23" s="376"/>
      <c r="CX23" s="376"/>
      <c r="CY23" s="376"/>
      <c r="CZ23" s="376"/>
      <c r="DA23" s="376"/>
      <c r="DB23" s="376"/>
      <c r="DC23" s="376"/>
      <c r="DD23" s="376"/>
      <c r="DE23" s="376"/>
      <c r="DF23" s="376"/>
      <c r="DG23" s="376"/>
      <c r="DH23" s="376"/>
      <c r="DI23" s="376"/>
      <c r="DJ23" s="376"/>
      <c r="DK23" s="376"/>
      <c r="DL23" s="376"/>
      <c r="DM23" s="376"/>
      <c r="DN23" s="376"/>
      <c r="DO23" s="376"/>
      <c r="DP23" s="376"/>
      <c r="DQ23" s="376"/>
      <c r="DR23" s="376"/>
      <c r="DS23" s="376"/>
      <c r="DT23" s="376"/>
      <c r="DU23" s="376"/>
      <c r="DV23" s="376"/>
      <c r="DW23" s="376"/>
      <c r="DX23" s="376"/>
      <c r="DY23" s="376"/>
      <c r="DZ23" s="376"/>
      <c r="EA23" s="376"/>
      <c r="EB23" s="376"/>
      <c r="EC23" s="376"/>
      <c r="ED23" s="376"/>
      <c r="EE23" s="376"/>
      <c r="EF23" s="376"/>
      <c r="EG23" s="376"/>
      <c r="EH23" s="376"/>
      <c r="EI23" s="376"/>
      <c r="EJ23" s="376"/>
      <c r="EK23" s="376"/>
      <c r="EL23" s="376"/>
      <c r="EM23" s="376"/>
      <c r="EN23" s="376"/>
      <c r="EO23" s="376"/>
      <c r="EP23" s="376"/>
      <c r="EQ23" s="376"/>
      <c r="ER23" s="376"/>
      <c r="ES23" s="376"/>
      <c r="ET23" s="376"/>
      <c r="EU23" s="376"/>
      <c r="EV23" s="376"/>
      <c r="EW23" s="376"/>
      <c r="EX23" s="376"/>
      <c r="EY23" s="376"/>
      <c r="EZ23" s="376"/>
      <c r="FA23" s="376"/>
      <c r="FB23" s="376"/>
      <c r="FC23" s="376"/>
      <c r="FD23" s="376"/>
      <c r="FE23" s="376"/>
      <c r="FF23" s="376"/>
      <c r="FG23" s="376"/>
      <c r="FH23" s="376"/>
      <c r="FI23" s="376"/>
      <c r="FJ23" s="376"/>
      <c r="FK23" s="376"/>
      <c r="FL23" s="376"/>
      <c r="FM23" s="376"/>
      <c r="FN23" s="376"/>
      <c r="FO23" s="376"/>
      <c r="FP23" s="376"/>
      <c r="FQ23" s="376"/>
      <c r="FR23" s="376"/>
      <c r="FS23" s="376"/>
      <c r="FT23" s="376"/>
      <c r="FU23" s="376"/>
      <c r="FV23" s="376"/>
      <c r="FW23" s="376"/>
      <c r="FX23" s="376"/>
      <c r="FY23" s="376"/>
      <c r="FZ23" s="376"/>
      <c r="GA23" s="376"/>
      <c r="GB23" s="376"/>
      <c r="GC23" s="376"/>
      <c r="GD23" s="376"/>
      <c r="GE23" s="376"/>
      <c r="GF23" s="376"/>
      <c r="GG23" s="376"/>
      <c r="GH23" s="376"/>
      <c r="GI23" s="376"/>
      <c r="GJ23" s="376"/>
      <c r="GK23" s="376"/>
      <c r="GL23" s="376"/>
      <c r="GM23" s="376"/>
      <c r="GN23" s="376"/>
      <c r="GO23" s="376"/>
      <c r="GP23" s="376"/>
      <c r="GQ23" s="376"/>
      <c r="GR23" s="376"/>
      <c r="GS23" s="376"/>
      <c r="GT23" s="376"/>
      <c r="GU23" s="376"/>
      <c r="GV23" s="376"/>
      <c r="GW23" s="376"/>
      <c r="GX23" s="376"/>
      <c r="GY23" s="376"/>
      <c r="GZ23" s="376"/>
      <c r="HA23" s="376"/>
      <c r="HB23" s="376"/>
      <c r="HC23" s="376"/>
      <c r="HD23" s="376"/>
      <c r="HE23" s="376"/>
      <c r="HF23" s="376"/>
      <c r="HG23" s="376"/>
      <c r="HH23" s="376"/>
      <c r="HI23" s="376"/>
      <c r="HJ23" s="376"/>
      <c r="HK23" s="376"/>
      <c r="HL23" s="376"/>
      <c r="HM23" s="376"/>
      <c r="HN23" s="376"/>
      <c r="HO23" s="376"/>
      <c r="HP23" s="376"/>
      <c r="HQ23" s="376"/>
      <c r="HR23" s="376"/>
      <c r="HS23" s="376"/>
      <c r="HT23" s="376"/>
      <c r="HU23" s="376"/>
      <c r="HV23" s="376"/>
      <c r="HW23" s="376"/>
      <c r="HX23" s="376"/>
      <c r="HY23" s="376"/>
      <c r="HZ23" s="376"/>
      <c r="IA23" s="376"/>
      <c r="IB23" s="376"/>
      <c r="IC23" s="376"/>
      <c r="ID23" s="376"/>
      <c r="IE23" s="376"/>
      <c r="IF23" s="376"/>
      <c r="IG23" s="376"/>
      <c r="IH23" s="376"/>
      <c r="II23" s="376"/>
      <c r="IJ23" s="376"/>
      <c r="IK23" s="376"/>
    </row>
    <row r="24" s="345" customFormat="1" ht="20" customHeight="1" spans="1:245">
      <c r="A24" s="394" t="s">
        <v>465</v>
      </c>
      <c r="B24" s="395">
        <v>34</v>
      </c>
      <c r="C24" s="395">
        <v>80624455</v>
      </c>
      <c r="D24" s="396">
        <v>18485939</v>
      </c>
      <c r="E24" s="396">
        <v>41286420</v>
      </c>
      <c r="F24" s="396">
        <v>63596370</v>
      </c>
      <c r="G24" s="396">
        <v>78843456</v>
      </c>
      <c r="H24" s="396">
        <v>2343537</v>
      </c>
      <c r="I24" s="397">
        <v>2287674</v>
      </c>
      <c r="J24" s="390"/>
      <c r="K24" s="376"/>
      <c r="L24" s="376"/>
      <c r="M24" s="376"/>
      <c r="N24" s="376"/>
      <c r="O24" s="376"/>
      <c r="P24" s="376"/>
      <c r="Q24" s="376"/>
      <c r="R24" s="376"/>
      <c r="S24" s="376"/>
      <c r="T24" s="376"/>
      <c r="U24" s="376"/>
      <c r="V24" s="376"/>
      <c r="W24" s="376"/>
      <c r="X24" s="376"/>
      <c r="Y24" s="376"/>
      <c r="Z24" s="376"/>
      <c r="AA24" s="376"/>
      <c r="AB24" s="376"/>
      <c r="AC24" s="376"/>
      <c r="AD24" s="376"/>
      <c r="AE24" s="376"/>
      <c r="AF24" s="376"/>
      <c r="AG24" s="376"/>
      <c r="AH24" s="376"/>
      <c r="AI24" s="376"/>
      <c r="AJ24" s="376"/>
      <c r="AK24" s="376"/>
      <c r="AL24" s="376"/>
      <c r="AM24" s="376"/>
      <c r="AN24" s="376"/>
      <c r="AO24" s="376"/>
      <c r="AP24" s="376"/>
      <c r="AQ24" s="376"/>
      <c r="AR24" s="376"/>
      <c r="AS24" s="376"/>
      <c r="AT24" s="376"/>
      <c r="AU24" s="376"/>
      <c r="AV24" s="376"/>
      <c r="AW24" s="376"/>
      <c r="AX24" s="376"/>
      <c r="AY24" s="376"/>
      <c r="AZ24" s="376"/>
      <c r="BA24" s="376"/>
      <c r="BB24" s="376"/>
      <c r="BC24" s="376"/>
      <c r="BD24" s="376"/>
      <c r="BE24" s="376"/>
      <c r="BF24" s="376"/>
      <c r="BG24" s="376"/>
      <c r="BH24" s="376"/>
      <c r="BI24" s="376"/>
      <c r="BJ24" s="376"/>
      <c r="BK24" s="376"/>
      <c r="BL24" s="376"/>
      <c r="BM24" s="376"/>
      <c r="BN24" s="376"/>
      <c r="BO24" s="376"/>
      <c r="BP24" s="376"/>
      <c r="BQ24" s="376"/>
      <c r="BR24" s="376"/>
      <c r="BS24" s="376"/>
      <c r="BT24" s="376"/>
      <c r="BU24" s="376"/>
      <c r="BV24" s="376"/>
      <c r="BW24" s="376"/>
      <c r="BX24" s="376"/>
      <c r="BY24" s="376"/>
      <c r="BZ24" s="376"/>
      <c r="CA24" s="376"/>
      <c r="CB24" s="376"/>
      <c r="CC24" s="376"/>
      <c r="CD24" s="376"/>
      <c r="CE24" s="376"/>
      <c r="CF24" s="376"/>
      <c r="CG24" s="376"/>
      <c r="CH24" s="376"/>
      <c r="CI24" s="376"/>
      <c r="CJ24" s="376"/>
      <c r="CK24" s="376"/>
      <c r="CL24" s="376"/>
      <c r="CM24" s="376"/>
      <c r="CN24" s="376"/>
      <c r="CO24" s="376"/>
      <c r="CP24" s="376"/>
      <c r="CQ24" s="376"/>
      <c r="CR24" s="376"/>
      <c r="CS24" s="376"/>
      <c r="CT24" s="376"/>
      <c r="CU24" s="376"/>
      <c r="CV24" s="376"/>
      <c r="CW24" s="376"/>
      <c r="CX24" s="376"/>
      <c r="CY24" s="376"/>
      <c r="CZ24" s="376"/>
      <c r="DA24" s="376"/>
      <c r="DB24" s="376"/>
      <c r="DC24" s="376"/>
      <c r="DD24" s="376"/>
      <c r="DE24" s="376"/>
      <c r="DF24" s="376"/>
      <c r="DG24" s="376"/>
      <c r="DH24" s="376"/>
      <c r="DI24" s="376"/>
      <c r="DJ24" s="376"/>
      <c r="DK24" s="376"/>
      <c r="DL24" s="376"/>
      <c r="DM24" s="376"/>
      <c r="DN24" s="376"/>
      <c r="DO24" s="376"/>
      <c r="DP24" s="376"/>
      <c r="DQ24" s="376"/>
      <c r="DR24" s="376"/>
      <c r="DS24" s="376"/>
      <c r="DT24" s="376"/>
      <c r="DU24" s="376"/>
      <c r="DV24" s="376"/>
      <c r="DW24" s="376"/>
      <c r="DX24" s="376"/>
      <c r="DY24" s="376"/>
      <c r="DZ24" s="376"/>
      <c r="EA24" s="376"/>
      <c r="EB24" s="376"/>
      <c r="EC24" s="376"/>
      <c r="ED24" s="376"/>
      <c r="EE24" s="376"/>
      <c r="EF24" s="376"/>
      <c r="EG24" s="376"/>
      <c r="EH24" s="376"/>
      <c r="EI24" s="376"/>
      <c r="EJ24" s="376"/>
      <c r="EK24" s="376"/>
      <c r="EL24" s="376"/>
      <c r="EM24" s="376"/>
      <c r="EN24" s="376"/>
      <c r="EO24" s="376"/>
      <c r="EP24" s="376"/>
      <c r="EQ24" s="376"/>
      <c r="ER24" s="376"/>
      <c r="ES24" s="376"/>
      <c r="ET24" s="376"/>
      <c r="EU24" s="376"/>
      <c r="EV24" s="376"/>
      <c r="EW24" s="376"/>
      <c r="EX24" s="376"/>
      <c r="EY24" s="376"/>
      <c r="EZ24" s="376"/>
      <c r="FA24" s="376"/>
      <c r="FB24" s="376"/>
      <c r="FC24" s="376"/>
      <c r="FD24" s="376"/>
      <c r="FE24" s="376"/>
      <c r="FF24" s="376"/>
      <c r="FG24" s="376"/>
      <c r="FH24" s="376"/>
      <c r="FI24" s="376"/>
      <c r="FJ24" s="376"/>
      <c r="FK24" s="376"/>
      <c r="FL24" s="376"/>
      <c r="FM24" s="376"/>
      <c r="FN24" s="376"/>
      <c r="FO24" s="376"/>
      <c r="FP24" s="376"/>
      <c r="FQ24" s="376"/>
      <c r="FR24" s="376"/>
      <c r="FS24" s="376"/>
      <c r="FT24" s="376"/>
      <c r="FU24" s="376"/>
      <c r="FV24" s="376"/>
      <c r="FW24" s="376"/>
      <c r="FX24" s="376"/>
      <c r="FY24" s="376"/>
      <c r="FZ24" s="376"/>
      <c r="GA24" s="376"/>
      <c r="GB24" s="376"/>
      <c r="GC24" s="376"/>
      <c r="GD24" s="376"/>
      <c r="GE24" s="376"/>
      <c r="GF24" s="376"/>
      <c r="GG24" s="376"/>
      <c r="GH24" s="376"/>
      <c r="GI24" s="376"/>
      <c r="GJ24" s="376"/>
      <c r="GK24" s="376"/>
      <c r="GL24" s="376"/>
      <c r="GM24" s="376"/>
      <c r="GN24" s="376"/>
      <c r="GO24" s="376"/>
      <c r="GP24" s="376"/>
      <c r="GQ24" s="376"/>
      <c r="GR24" s="376"/>
      <c r="GS24" s="376"/>
      <c r="GT24" s="376"/>
      <c r="GU24" s="376"/>
      <c r="GV24" s="376"/>
      <c r="GW24" s="376"/>
      <c r="GX24" s="376"/>
      <c r="GY24" s="376"/>
      <c r="GZ24" s="376"/>
      <c r="HA24" s="376"/>
      <c r="HB24" s="376"/>
      <c r="HC24" s="376"/>
      <c r="HD24" s="376"/>
      <c r="HE24" s="376"/>
      <c r="HF24" s="376"/>
      <c r="HG24" s="376"/>
      <c r="HH24" s="376"/>
      <c r="HI24" s="376"/>
      <c r="HJ24" s="376"/>
      <c r="HK24" s="376"/>
      <c r="HL24" s="376"/>
      <c r="HM24" s="376"/>
      <c r="HN24" s="376"/>
      <c r="HO24" s="376"/>
      <c r="HP24" s="376"/>
      <c r="HQ24" s="376"/>
      <c r="HR24" s="376"/>
      <c r="HS24" s="376"/>
      <c r="HT24" s="376"/>
      <c r="HU24" s="376"/>
      <c r="HV24" s="376"/>
      <c r="HW24" s="376"/>
      <c r="HX24" s="376"/>
      <c r="HY24" s="376"/>
      <c r="HZ24" s="376"/>
      <c r="IA24" s="376"/>
      <c r="IB24" s="376"/>
      <c r="IC24" s="376"/>
      <c r="ID24" s="376"/>
      <c r="IE24" s="376"/>
      <c r="IF24" s="376"/>
      <c r="IG24" s="376"/>
      <c r="IH24" s="376"/>
      <c r="II24" s="376"/>
      <c r="IJ24" s="376"/>
      <c r="IK24" s="376"/>
    </row>
    <row r="25" s="345" customFormat="1" ht="20" customHeight="1" spans="1:245">
      <c r="A25" s="394" t="s">
        <v>466</v>
      </c>
      <c r="B25" s="395">
        <v>2</v>
      </c>
      <c r="C25" s="395">
        <v>66361465</v>
      </c>
      <c r="D25" s="396">
        <v>13843280</v>
      </c>
      <c r="E25" s="396">
        <v>36444701</v>
      </c>
      <c r="F25" s="396">
        <v>35695072</v>
      </c>
      <c r="G25" s="396">
        <v>63720181</v>
      </c>
      <c r="H25" s="396">
        <v>1583430</v>
      </c>
      <c r="I25" s="397">
        <v>1527780</v>
      </c>
      <c r="J25" s="390"/>
      <c r="K25" s="376"/>
      <c r="L25" s="376"/>
      <c r="M25" s="376"/>
      <c r="N25" s="376"/>
      <c r="O25" s="376"/>
      <c r="P25" s="376"/>
      <c r="Q25" s="376"/>
      <c r="R25" s="376"/>
      <c r="S25" s="376"/>
      <c r="T25" s="376"/>
      <c r="U25" s="376"/>
      <c r="V25" s="376"/>
      <c r="W25" s="376"/>
      <c r="X25" s="376"/>
      <c r="Y25" s="376"/>
      <c r="Z25" s="376"/>
      <c r="AA25" s="376"/>
      <c r="AB25" s="376"/>
      <c r="AC25" s="376"/>
      <c r="AD25" s="376"/>
      <c r="AE25" s="376"/>
      <c r="AF25" s="376"/>
      <c r="AG25" s="376"/>
      <c r="AH25" s="376"/>
      <c r="AI25" s="376"/>
      <c r="AJ25" s="376"/>
      <c r="AK25" s="376"/>
      <c r="AL25" s="376"/>
      <c r="AM25" s="376"/>
      <c r="AN25" s="376"/>
      <c r="AO25" s="376"/>
      <c r="AP25" s="376"/>
      <c r="AQ25" s="376"/>
      <c r="AR25" s="376"/>
      <c r="AS25" s="376"/>
      <c r="AT25" s="376"/>
      <c r="AU25" s="376"/>
      <c r="AV25" s="376"/>
      <c r="AW25" s="376"/>
      <c r="AX25" s="376"/>
      <c r="AY25" s="376"/>
      <c r="AZ25" s="376"/>
      <c r="BA25" s="376"/>
      <c r="BB25" s="376"/>
      <c r="BC25" s="376"/>
      <c r="BD25" s="376"/>
      <c r="BE25" s="376"/>
      <c r="BF25" s="376"/>
      <c r="BG25" s="376"/>
      <c r="BH25" s="376"/>
      <c r="BI25" s="376"/>
      <c r="BJ25" s="376"/>
      <c r="BK25" s="376"/>
      <c r="BL25" s="376"/>
      <c r="BM25" s="376"/>
      <c r="BN25" s="376"/>
      <c r="BO25" s="376"/>
      <c r="BP25" s="376"/>
      <c r="BQ25" s="376"/>
      <c r="BR25" s="376"/>
      <c r="BS25" s="376"/>
      <c r="BT25" s="376"/>
      <c r="BU25" s="376"/>
      <c r="BV25" s="376"/>
      <c r="BW25" s="376"/>
      <c r="BX25" s="376"/>
      <c r="BY25" s="376"/>
      <c r="BZ25" s="376"/>
      <c r="CA25" s="376"/>
      <c r="CB25" s="376"/>
      <c r="CC25" s="376"/>
      <c r="CD25" s="376"/>
      <c r="CE25" s="376"/>
      <c r="CF25" s="376"/>
      <c r="CG25" s="376"/>
      <c r="CH25" s="376"/>
      <c r="CI25" s="376"/>
      <c r="CJ25" s="376"/>
      <c r="CK25" s="376"/>
      <c r="CL25" s="376"/>
      <c r="CM25" s="376"/>
      <c r="CN25" s="376"/>
      <c r="CO25" s="376"/>
      <c r="CP25" s="376"/>
      <c r="CQ25" s="376"/>
      <c r="CR25" s="376"/>
      <c r="CS25" s="376"/>
      <c r="CT25" s="376"/>
      <c r="CU25" s="376"/>
      <c r="CV25" s="376"/>
      <c r="CW25" s="376"/>
      <c r="CX25" s="376"/>
      <c r="CY25" s="376"/>
      <c r="CZ25" s="376"/>
      <c r="DA25" s="376"/>
      <c r="DB25" s="376"/>
      <c r="DC25" s="376"/>
      <c r="DD25" s="376"/>
      <c r="DE25" s="376"/>
      <c r="DF25" s="376"/>
      <c r="DG25" s="376"/>
      <c r="DH25" s="376"/>
      <c r="DI25" s="376"/>
      <c r="DJ25" s="376"/>
      <c r="DK25" s="376"/>
      <c r="DL25" s="376"/>
      <c r="DM25" s="376"/>
      <c r="DN25" s="376"/>
      <c r="DO25" s="376"/>
      <c r="DP25" s="376"/>
      <c r="DQ25" s="376"/>
      <c r="DR25" s="376"/>
      <c r="DS25" s="376"/>
      <c r="DT25" s="376"/>
      <c r="DU25" s="376"/>
      <c r="DV25" s="376"/>
      <c r="DW25" s="376"/>
      <c r="DX25" s="376"/>
      <c r="DY25" s="376"/>
      <c r="DZ25" s="376"/>
      <c r="EA25" s="376"/>
      <c r="EB25" s="376"/>
      <c r="EC25" s="376"/>
      <c r="ED25" s="376"/>
      <c r="EE25" s="376"/>
      <c r="EF25" s="376"/>
      <c r="EG25" s="376"/>
      <c r="EH25" s="376"/>
      <c r="EI25" s="376"/>
      <c r="EJ25" s="376"/>
      <c r="EK25" s="376"/>
      <c r="EL25" s="376"/>
      <c r="EM25" s="376"/>
      <c r="EN25" s="376"/>
      <c r="EO25" s="376"/>
      <c r="EP25" s="376"/>
      <c r="EQ25" s="376"/>
      <c r="ER25" s="376"/>
      <c r="ES25" s="376"/>
      <c r="ET25" s="376"/>
      <c r="EU25" s="376"/>
      <c r="EV25" s="376"/>
      <c r="EW25" s="376"/>
      <c r="EX25" s="376"/>
      <c r="EY25" s="376"/>
      <c r="EZ25" s="376"/>
      <c r="FA25" s="376"/>
      <c r="FB25" s="376"/>
      <c r="FC25" s="376"/>
      <c r="FD25" s="376"/>
      <c r="FE25" s="376"/>
      <c r="FF25" s="376"/>
      <c r="FG25" s="376"/>
      <c r="FH25" s="376"/>
      <c r="FI25" s="376"/>
      <c r="FJ25" s="376"/>
      <c r="FK25" s="376"/>
      <c r="FL25" s="376"/>
      <c r="FM25" s="376"/>
      <c r="FN25" s="376"/>
      <c r="FO25" s="376"/>
      <c r="FP25" s="376"/>
      <c r="FQ25" s="376"/>
      <c r="FR25" s="376"/>
      <c r="FS25" s="376"/>
      <c r="FT25" s="376"/>
      <c r="FU25" s="376"/>
      <c r="FV25" s="376"/>
      <c r="FW25" s="376"/>
      <c r="FX25" s="376"/>
      <c r="FY25" s="376"/>
      <c r="FZ25" s="376"/>
      <c r="GA25" s="376"/>
      <c r="GB25" s="376"/>
      <c r="GC25" s="376"/>
      <c r="GD25" s="376"/>
      <c r="GE25" s="376"/>
      <c r="GF25" s="376"/>
      <c r="GG25" s="376"/>
      <c r="GH25" s="376"/>
      <c r="GI25" s="376"/>
      <c r="GJ25" s="376"/>
      <c r="GK25" s="376"/>
      <c r="GL25" s="376"/>
      <c r="GM25" s="376"/>
      <c r="GN25" s="376"/>
      <c r="GO25" s="376"/>
      <c r="GP25" s="376"/>
      <c r="GQ25" s="376"/>
      <c r="GR25" s="376"/>
      <c r="GS25" s="376"/>
      <c r="GT25" s="376"/>
      <c r="GU25" s="376"/>
      <c r="GV25" s="376"/>
      <c r="GW25" s="376"/>
      <c r="GX25" s="376"/>
      <c r="GY25" s="376"/>
      <c r="GZ25" s="376"/>
      <c r="HA25" s="376"/>
      <c r="HB25" s="376"/>
      <c r="HC25" s="376"/>
      <c r="HD25" s="376"/>
      <c r="HE25" s="376"/>
      <c r="HF25" s="376"/>
      <c r="HG25" s="376"/>
      <c r="HH25" s="376"/>
      <c r="HI25" s="376"/>
      <c r="HJ25" s="376"/>
      <c r="HK25" s="376"/>
      <c r="HL25" s="376"/>
      <c r="HM25" s="376"/>
      <c r="HN25" s="376"/>
      <c r="HO25" s="376"/>
      <c r="HP25" s="376"/>
      <c r="HQ25" s="376"/>
      <c r="HR25" s="376"/>
      <c r="HS25" s="376"/>
      <c r="HT25" s="376"/>
      <c r="HU25" s="376"/>
      <c r="HV25" s="376"/>
      <c r="HW25" s="376"/>
      <c r="HX25" s="376"/>
      <c r="HY25" s="376"/>
      <c r="HZ25" s="376"/>
      <c r="IA25" s="376"/>
      <c r="IB25" s="376"/>
      <c r="IC25" s="376"/>
      <c r="ID25" s="376"/>
      <c r="IE25" s="376"/>
      <c r="IF25" s="376"/>
      <c r="IG25" s="376"/>
      <c r="IH25" s="376"/>
      <c r="II25" s="376"/>
      <c r="IJ25" s="376"/>
      <c r="IK25" s="376"/>
    </row>
    <row r="26" s="345" customFormat="1" ht="20" customHeight="1" spans="1:245">
      <c r="A26" s="394" t="s">
        <v>467</v>
      </c>
      <c r="B26" s="388">
        <v>12</v>
      </c>
      <c r="C26" s="388">
        <v>13596682</v>
      </c>
      <c r="D26" s="388">
        <v>4449473</v>
      </c>
      <c r="E26" s="388">
        <v>4788906</v>
      </c>
      <c r="F26" s="388">
        <v>26104425</v>
      </c>
      <c r="G26" s="388">
        <v>14277777</v>
      </c>
      <c r="H26" s="388">
        <v>703253</v>
      </c>
      <c r="I26" s="398">
        <v>703553</v>
      </c>
      <c r="J26" s="390"/>
      <c r="K26" s="376"/>
      <c r="L26" s="376"/>
      <c r="M26" s="376"/>
      <c r="N26" s="376"/>
      <c r="O26" s="376"/>
      <c r="P26" s="376"/>
      <c r="Q26" s="376"/>
      <c r="R26" s="376"/>
      <c r="S26" s="376"/>
      <c r="T26" s="376"/>
      <c r="U26" s="376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6"/>
      <c r="AH26" s="376"/>
      <c r="AI26" s="376"/>
      <c r="AJ26" s="376"/>
      <c r="AK26" s="376"/>
      <c r="AL26" s="376"/>
      <c r="AM26" s="376"/>
      <c r="AN26" s="376"/>
      <c r="AO26" s="376"/>
      <c r="AP26" s="376"/>
      <c r="AQ26" s="376"/>
      <c r="AR26" s="376"/>
      <c r="AS26" s="376"/>
      <c r="AT26" s="376"/>
      <c r="AU26" s="376"/>
      <c r="AV26" s="376"/>
      <c r="AW26" s="376"/>
      <c r="AX26" s="376"/>
      <c r="AY26" s="376"/>
      <c r="AZ26" s="376"/>
      <c r="BA26" s="376"/>
      <c r="BB26" s="376"/>
      <c r="BC26" s="376"/>
      <c r="BD26" s="376"/>
      <c r="BE26" s="376"/>
      <c r="BF26" s="376"/>
      <c r="BG26" s="376"/>
      <c r="BH26" s="376"/>
      <c r="BI26" s="376"/>
      <c r="BJ26" s="376"/>
      <c r="BK26" s="376"/>
      <c r="BL26" s="376"/>
      <c r="BM26" s="376"/>
      <c r="BN26" s="376"/>
      <c r="BO26" s="376"/>
      <c r="BP26" s="376"/>
      <c r="BQ26" s="376"/>
      <c r="BR26" s="376"/>
      <c r="BS26" s="376"/>
      <c r="BT26" s="376"/>
      <c r="BU26" s="376"/>
      <c r="BV26" s="376"/>
      <c r="BW26" s="376"/>
      <c r="BX26" s="376"/>
      <c r="BY26" s="376"/>
      <c r="BZ26" s="376"/>
      <c r="CA26" s="376"/>
      <c r="CB26" s="376"/>
      <c r="CC26" s="376"/>
      <c r="CD26" s="376"/>
      <c r="CE26" s="376"/>
      <c r="CF26" s="376"/>
      <c r="CG26" s="376"/>
      <c r="CH26" s="376"/>
      <c r="CI26" s="376"/>
      <c r="CJ26" s="376"/>
      <c r="CK26" s="376"/>
      <c r="CL26" s="376"/>
      <c r="CM26" s="376"/>
      <c r="CN26" s="376"/>
      <c r="CO26" s="376"/>
      <c r="CP26" s="376"/>
      <c r="CQ26" s="376"/>
      <c r="CR26" s="376"/>
      <c r="CS26" s="376"/>
      <c r="CT26" s="376"/>
      <c r="CU26" s="376"/>
      <c r="CV26" s="376"/>
      <c r="CW26" s="376"/>
      <c r="CX26" s="376"/>
      <c r="CY26" s="376"/>
      <c r="CZ26" s="376"/>
      <c r="DA26" s="376"/>
      <c r="DB26" s="376"/>
      <c r="DC26" s="376"/>
      <c r="DD26" s="376"/>
      <c r="DE26" s="376"/>
      <c r="DF26" s="376"/>
      <c r="DG26" s="376"/>
      <c r="DH26" s="376"/>
      <c r="DI26" s="376"/>
      <c r="DJ26" s="376"/>
      <c r="DK26" s="376"/>
      <c r="DL26" s="376"/>
      <c r="DM26" s="376"/>
      <c r="DN26" s="376"/>
      <c r="DO26" s="376"/>
      <c r="DP26" s="376"/>
      <c r="DQ26" s="376"/>
      <c r="DR26" s="376"/>
      <c r="DS26" s="376"/>
      <c r="DT26" s="376"/>
      <c r="DU26" s="376"/>
      <c r="DV26" s="376"/>
      <c r="DW26" s="376"/>
      <c r="DX26" s="376"/>
      <c r="DY26" s="376"/>
      <c r="DZ26" s="376"/>
      <c r="EA26" s="376"/>
      <c r="EB26" s="376"/>
      <c r="EC26" s="376"/>
      <c r="ED26" s="376"/>
      <c r="EE26" s="376"/>
      <c r="EF26" s="376"/>
      <c r="EG26" s="376"/>
      <c r="EH26" s="376"/>
      <c r="EI26" s="376"/>
      <c r="EJ26" s="376"/>
      <c r="EK26" s="376"/>
      <c r="EL26" s="376"/>
      <c r="EM26" s="376"/>
      <c r="EN26" s="376"/>
      <c r="EO26" s="376"/>
      <c r="EP26" s="376"/>
      <c r="EQ26" s="376"/>
      <c r="ER26" s="376"/>
      <c r="ES26" s="376"/>
      <c r="ET26" s="376"/>
      <c r="EU26" s="376"/>
      <c r="EV26" s="376"/>
      <c r="EW26" s="376"/>
      <c r="EX26" s="376"/>
      <c r="EY26" s="376"/>
      <c r="EZ26" s="376"/>
      <c r="FA26" s="376"/>
      <c r="FB26" s="376"/>
      <c r="FC26" s="376"/>
      <c r="FD26" s="376"/>
      <c r="FE26" s="376"/>
      <c r="FF26" s="376"/>
      <c r="FG26" s="376"/>
      <c r="FH26" s="376"/>
      <c r="FI26" s="376"/>
      <c r="FJ26" s="376"/>
      <c r="FK26" s="376"/>
      <c r="FL26" s="376"/>
      <c r="FM26" s="376"/>
      <c r="FN26" s="376"/>
      <c r="FO26" s="376"/>
      <c r="FP26" s="376"/>
      <c r="FQ26" s="376"/>
      <c r="FR26" s="376"/>
      <c r="FS26" s="376"/>
      <c r="FT26" s="376"/>
      <c r="FU26" s="376"/>
      <c r="FV26" s="376"/>
      <c r="FW26" s="376"/>
      <c r="FX26" s="376"/>
      <c r="FY26" s="376"/>
      <c r="FZ26" s="376"/>
      <c r="GA26" s="376"/>
      <c r="GB26" s="376"/>
      <c r="GC26" s="376"/>
      <c r="GD26" s="376"/>
      <c r="GE26" s="376"/>
      <c r="GF26" s="376"/>
      <c r="GG26" s="376"/>
      <c r="GH26" s="376"/>
      <c r="GI26" s="376"/>
      <c r="GJ26" s="376"/>
      <c r="GK26" s="376"/>
      <c r="GL26" s="376"/>
      <c r="GM26" s="376"/>
      <c r="GN26" s="376"/>
      <c r="GO26" s="376"/>
      <c r="GP26" s="376"/>
      <c r="GQ26" s="376"/>
      <c r="GR26" s="376"/>
      <c r="GS26" s="376"/>
      <c r="GT26" s="376"/>
      <c r="GU26" s="376"/>
      <c r="GV26" s="376"/>
      <c r="GW26" s="376"/>
      <c r="GX26" s="376"/>
      <c r="GY26" s="376"/>
      <c r="GZ26" s="376"/>
      <c r="HA26" s="376"/>
      <c r="HB26" s="376"/>
      <c r="HC26" s="376"/>
      <c r="HD26" s="376"/>
      <c r="HE26" s="376"/>
      <c r="HF26" s="376"/>
      <c r="HG26" s="376"/>
      <c r="HH26" s="376"/>
      <c r="HI26" s="376"/>
      <c r="HJ26" s="376"/>
      <c r="HK26" s="376"/>
      <c r="HL26" s="376"/>
      <c r="HM26" s="376"/>
      <c r="HN26" s="376"/>
      <c r="HO26" s="376"/>
      <c r="HP26" s="376"/>
      <c r="HQ26" s="376"/>
      <c r="HR26" s="376"/>
      <c r="HS26" s="376"/>
      <c r="HT26" s="376"/>
      <c r="HU26" s="376"/>
      <c r="HV26" s="376"/>
      <c r="HW26" s="376"/>
      <c r="HX26" s="376"/>
      <c r="HY26" s="376"/>
      <c r="HZ26" s="376"/>
      <c r="IA26" s="376"/>
      <c r="IB26" s="376"/>
      <c r="IC26" s="376"/>
      <c r="ID26" s="376"/>
      <c r="IE26" s="376"/>
      <c r="IF26" s="376"/>
      <c r="IG26" s="376"/>
      <c r="IH26" s="376"/>
      <c r="II26" s="376"/>
      <c r="IJ26" s="376"/>
      <c r="IK26" s="376"/>
    </row>
    <row r="27" s="345" customFormat="1" ht="20" customHeight="1" spans="1:245">
      <c r="A27" s="394" t="s">
        <v>468</v>
      </c>
      <c r="B27" s="388">
        <v>10</v>
      </c>
      <c r="C27" s="399">
        <v>303725</v>
      </c>
      <c r="D27" s="399">
        <v>77212</v>
      </c>
      <c r="E27" s="399">
        <v>52153</v>
      </c>
      <c r="F27" s="399">
        <v>1110120</v>
      </c>
      <c r="G27" s="399">
        <v>416273</v>
      </c>
      <c r="H27" s="399">
        <v>35145</v>
      </c>
      <c r="I27" s="398">
        <v>35059</v>
      </c>
      <c r="J27" s="390"/>
      <c r="K27" s="376"/>
      <c r="L27" s="376"/>
      <c r="M27" s="376"/>
      <c r="N27" s="376"/>
      <c r="O27" s="376"/>
      <c r="P27" s="376"/>
      <c r="Q27" s="376"/>
      <c r="R27" s="376"/>
      <c r="S27" s="376"/>
      <c r="T27" s="376"/>
      <c r="U27" s="376"/>
      <c r="V27" s="376"/>
      <c r="W27" s="376"/>
      <c r="X27" s="376"/>
      <c r="Y27" s="376"/>
      <c r="Z27" s="376"/>
      <c r="AA27" s="376"/>
      <c r="AB27" s="376"/>
      <c r="AC27" s="376"/>
      <c r="AD27" s="376"/>
      <c r="AE27" s="376"/>
      <c r="AF27" s="376"/>
      <c r="AG27" s="376"/>
      <c r="AH27" s="376"/>
      <c r="AI27" s="376"/>
      <c r="AJ27" s="376"/>
      <c r="AK27" s="376"/>
      <c r="AL27" s="376"/>
      <c r="AM27" s="376"/>
      <c r="AN27" s="376"/>
      <c r="AO27" s="376"/>
      <c r="AP27" s="376"/>
      <c r="AQ27" s="376"/>
      <c r="AR27" s="376"/>
      <c r="AS27" s="376"/>
      <c r="AT27" s="376"/>
      <c r="AU27" s="376"/>
      <c r="AV27" s="376"/>
      <c r="AW27" s="376"/>
      <c r="AX27" s="376"/>
      <c r="AY27" s="376"/>
      <c r="AZ27" s="376"/>
      <c r="BA27" s="376"/>
      <c r="BB27" s="376"/>
      <c r="BC27" s="376"/>
      <c r="BD27" s="376"/>
      <c r="BE27" s="376"/>
      <c r="BF27" s="376"/>
      <c r="BG27" s="376"/>
      <c r="BH27" s="376"/>
      <c r="BI27" s="376"/>
      <c r="BJ27" s="376"/>
      <c r="BK27" s="376"/>
      <c r="BL27" s="376"/>
      <c r="BM27" s="376"/>
      <c r="BN27" s="376"/>
      <c r="BO27" s="376"/>
      <c r="BP27" s="376"/>
      <c r="BQ27" s="376"/>
      <c r="BR27" s="376"/>
      <c r="BS27" s="376"/>
      <c r="BT27" s="376"/>
      <c r="BU27" s="376"/>
      <c r="BV27" s="376"/>
      <c r="BW27" s="376"/>
      <c r="BX27" s="376"/>
      <c r="BY27" s="376"/>
      <c r="BZ27" s="376"/>
      <c r="CA27" s="376"/>
      <c r="CB27" s="376"/>
      <c r="CC27" s="376"/>
      <c r="CD27" s="376"/>
      <c r="CE27" s="376"/>
      <c r="CF27" s="376"/>
      <c r="CG27" s="376"/>
      <c r="CH27" s="376"/>
      <c r="CI27" s="376"/>
      <c r="CJ27" s="376"/>
      <c r="CK27" s="376"/>
      <c r="CL27" s="376"/>
      <c r="CM27" s="376"/>
      <c r="CN27" s="376"/>
      <c r="CO27" s="376"/>
      <c r="CP27" s="376"/>
      <c r="CQ27" s="376"/>
      <c r="CR27" s="376"/>
      <c r="CS27" s="376"/>
      <c r="CT27" s="376"/>
      <c r="CU27" s="376"/>
      <c r="CV27" s="376"/>
      <c r="CW27" s="376"/>
      <c r="CX27" s="376"/>
      <c r="CY27" s="376"/>
      <c r="CZ27" s="376"/>
      <c r="DA27" s="376"/>
      <c r="DB27" s="376"/>
      <c r="DC27" s="376"/>
      <c r="DD27" s="376"/>
      <c r="DE27" s="376"/>
      <c r="DF27" s="376"/>
      <c r="DG27" s="376"/>
      <c r="DH27" s="376"/>
      <c r="DI27" s="376"/>
      <c r="DJ27" s="376"/>
      <c r="DK27" s="376"/>
      <c r="DL27" s="376"/>
      <c r="DM27" s="376"/>
      <c r="DN27" s="376"/>
      <c r="DO27" s="376"/>
      <c r="DP27" s="376"/>
      <c r="DQ27" s="376"/>
      <c r="DR27" s="376"/>
      <c r="DS27" s="376"/>
      <c r="DT27" s="376"/>
      <c r="DU27" s="376"/>
      <c r="DV27" s="376"/>
      <c r="DW27" s="376"/>
      <c r="DX27" s="376"/>
      <c r="DY27" s="376"/>
      <c r="DZ27" s="376"/>
      <c r="EA27" s="376"/>
      <c r="EB27" s="376"/>
      <c r="EC27" s="376"/>
      <c r="ED27" s="376"/>
      <c r="EE27" s="376"/>
      <c r="EF27" s="376"/>
      <c r="EG27" s="376"/>
      <c r="EH27" s="376"/>
      <c r="EI27" s="376"/>
      <c r="EJ27" s="376"/>
      <c r="EK27" s="376"/>
      <c r="EL27" s="376"/>
      <c r="EM27" s="376"/>
      <c r="EN27" s="376"/>
      <c r="EO27" s="376"/>
      <c r="EP27" s="376"/>
      <c r="EQ27" s="376"/>
      <c r="ER27" s="376"/>
      <c r="ES27" s="376"/>
      <c r="ET27" s="376"/>
      <c r="EU27" s="376"/>
      <c r="EV27" s="376"/>
      <c r="EW27" s="376"/>
      <c r="EX27" s="376"/>
      <c r="EY27" s="376"/>
      <c r="EZ27" s="376"/>
      <c r="FA27" s="376"/>
      <c r="FB27" s="376"/>
      <c r="FC27" s="376"/>
      <c r="FD27" s="376"/>
      <c r="FE27" s="376"/>
      <c r="FF27" s="376"/>
      <c r="FG27" s="376"/>
      <c r="FH27" s="376"/>
      <c r="FI27" s="376"/>
      <c r="FJ27" s="376"/>
      <c r="FK27" s="376"/>
      <c r="FL27" s="376"/>
      <c r="FM27" s="376"/>
      <c r="FN27" s="376"/>
      <c r="FO27" s="376"/>
      <c r="FP27" s="376"/>
      <c r="FQ27" s="376"/>
      <c r="FR27" s="376"/>
      <c r="FS27" s="376"/>
      <c r="FT27" s="376"/>
      <c r="FU27" s="376"/>
      <c r="FV27" s="376"/>
      <c r="FW27" s="376"/>
      <c r="FX27" s="376"/>
      <c r="FY27" s="376"/>
      <c r="FZ27" s="376"/>
      <c r="GA27" s="376"/>
      <c r="GB27" s="376"/>
      <c r="GC27" s="376"/>
      <c r="GD27" s="376"/>
      <c r="GE27" s="376"/>
      <c r="GF27" s="376"/>
      <c r="GG27" s="376"/>
      <c r="GH27" s="376"/>
      <c r="GI27" s="376"/>
      <c r="GJ27" s="376"/>
      <c r="GK27" s="376"/>
      <c r="GL27" s="376"/>
      <c r="GM27" s="376"/>
      <c r="GN27" s="376"/>
      <c r="GO27" s="376"/>
      <c r="GP27" s="376"/>
      <c r="GQ27" s="376"/>
      <c r="GR27" s="376"/>
      <c r="GS27" s="376"/>
      <c r="GT27" s="376"/>
      <c r="GU27" s="376"/>
      <c r="GV27" s="376"/>
      <c r="GW27" s="376"/>
      <c r="GX27" s="376"/>
      <c r="GY27" s="376"/>
      <c r="GZ27" s="376"/>
      <c r="HA27" s="376"/>
      <c r="HB27" s="376"/>
      <c r="HC27" s="376"/>
      <c r="HD27" s="376"/>
      <c r="HE27" s="376"/>
      <c r="HF27" s="376"/>
      <c r="HG27" s="376"/>
      <c r="HH27" s="376"/>
      <c r="HI27" s="376"/>
      <c r="HJ27" s="376"/>
      <c r="HK27" s="376"/>
      <c r="HL27" s="376"/>
      <c r="HM27" s="376"/>
      <c r="HN27" s="376"/>
      <c r="HO27" s="376"/>
      <c r="HP27" s="376"/>
      <c r="HQ27" s="376"/>
      <c r="HR27" s="376"/>
      <c r="HS27" s="376"/>
      <c r="HT27" s="376"/>
      <c r="HU27" s="376"/>
      <c r="HV27" s="376"/>
      <c r="HW27" s="376"/>
      <c r="HX27" s="376"/>
      <c r="HY27" s="376"/>
      <c r="HZ27" s="376"/>
      <c r="IA27" s="376"/>
      <c r="IB27" s="376"/>
      <c r="IC27" s="376"/>
      <c r="ID27" s="376"/>
      <c r="IE27" s="376"/>
      <c r="IF27" s="376"/>
      <c r="IG27" s="376"/>
      <c r="IH27" s="376"/>
      <c r="II27" s="376"/>
      <c r="IJ27" s="376"/>
      <c r="IK27" s="376"/>
    </row>
    <row r="28" s="345" customFormat="1" ht="20" customHeight="1" spans="1:245">
      <c r="A28" s="394" t="s">
        <v>469</v>
      </c>
      <c r="B28" s="388">
        <v>10</v>
      </c>
      <c r="C28" s="400">
        <v>362583</v>
      </c>
      <c r="D28" s="399">
        <v>115974</v>
      </c>
      <c r="E28" s="399">
        <v>660</v>
      </c>
      <c r="F28" s="399">
        <v>686753</v>
      </c>
      <c r="G28" s="399">
        <v>429225</v>
      </c>
      <c r="H28" s="399">
        <v>21709</v>
      </c>
      <c r="I28" s="398">
        <v>21282</v>
      </c>
      <c r="J28" s="390"/>
      <c r="K28" s="376"/>
      <c r="L28" s="376"/>
      <c r="M28" s="376"/>
      <c r="N28" s="376"/>
      <c r="O28" s="376"/>
      <c r="P28" s="376"/>
      <c r="Q28" s="376"/>
      <c r="R28" s="376"/>
      <c r="S28" s="376"/>
      <c r="T28" s="376"/>
      <c r="U28" s="376"/>
      <c r="V28" s="376"/>
      <c r="W28" s="376"/>
      <c r="X28" s="376"/>
      <c r="Y28" s="376"/>
      <c r="Z28" s="376"/>
      <c r="AA28" s="376"/>
      <c r="AB28" s="376"/>
      <c r="AC28" s="376"/>
      <c r="AD28" s="376"/>
      <c r="AE28" s="376"/>
      <c r="AF28" s="376"/>
      <c r="AG28" s="376"/>
      <c r="AH28" s="376"/>
      <c r="AI28" s="376"/>
      <c r="AJ28" s="376"/>
      <c r="AK28" s="376"/>
      <c r="AL28" s="376"/>
      <c r="AM28" s="376"/>
      <c r="AN28" s="376"/>
      <c r="AO28" s="376"/>
      <c r="AP28" s="376"/>
      <c r="AQ28" s="376"/>
      <c r="AR28" s="376"/>
      <c r="AS28" s="376"/>
      <c r="AT28" s="376"/>
      <c r="AU28" s="376"/>
      <c r="AV28" s="376"/>
      <c r="AW28" s="376"/>
      <c r="AX28" s="376"/>
      <c r="AY28" s="376"/>
      <c r="AZ28" s="376"/>
      <c r="BA28" s="376"/>
      <c r="BB28" s="376"/>
      <c r="BC28" s="376"/>
      <c r="BD28" s="376"/>
      <c r="BE28" s="376"/>
      <c r="BF28" s="376"/>
      <c r="BG28" s="376"/>
      <c r="BH28" s="376"/>
      <c r="BI28" s="376"/>
      <c r="BJ28" s="376"/>
      <c r="BK28" s="376"/>
      <c r="BL28" s="376"/>
      <c r="BM28" s="376"/>
      <c r="BN28" s="376"/>
      <c r="BO28" s="376"/>
      <c r="BP28" s="376"/>
      <c r="BQ28" s="376"/>
      <c r="BR28" s="376"/>
      <c r="BS28" s="376"/>
      <c r="BT28" s="376"/>
      <c r="BU28" s="376"/>
      <c r="BV28" s="376"/>
      <c r="BW28" s="376"/>
      <c r="BX28" s="376"/>
      <c r="BY28" s="376"/>
      <c r="BZ28" s="376"/>
      <c r="CA28" s="376"/>
      <c r="CB28" s="376"/>
      <c r="CC28" s="376"/>
      <c r="CD28" s="376"/>
      <c r="CE28" s="376"/>
      <c r="CF28" s="376"/>
      <c r="CG28" s="376"/>
      <c r="CH28" s="376"/>
      <c r="CI28" s="376"/>
      <c r="CJ28" s="376"/>
      <c r="CK28" s="376"/>
      <c r="CL28" s="376"/>
      <c r="CM28" s="376"/>
      <c r="CN28" s="376"/>
      <c r="CO28" s="376"/>
      <c r="CP28" s="376"/>
      <c r="CQ28" s="376"/>
      <c r="CR28" s="376"/>
      <c r="CS28" s="376"/>
      <c r="CT28" s="376"/>
      <c r="CU28" s="376"/>
      <c r="CV28" s="376"/>
      <c r="CW28" s="376"/>
      <c r="CX28" s="376"/>
      <c r="CY28" s="376"/>
      <c r="CZ28" s="376"/>
      <c r="DA28" s="376"/>
      <c r="DB28" s="376"/>
      <c r="DC28" s="376"/>
      <c r="DD28" s="376"/>
      <c r="DE28" s="376"/>
      <c r="DF28" s="376"/>
      <c r="DG28" s="376"/>
      <c r="DH28" s="376"/>
      <c r="DI28" s="376"/>
      <c r="DJ28" s="376"/>
      <c r="DK28" s="376"/>
      <c r="DL28" s="376"/>
      <c r="DM28" s="376"/>
      <c r="DN28" s="376"/>
      <c r="DO28" s="376"/>
      <c r="DP28" s="376"/>
      <c r="DQ28" s="376"/>
      <c r="DR28" s="376"/>
      <c r="DS28" s="376"/>
      <c r="DT28" s="376"/>
      <c r="DU28" s="376"/>
      <c r="DV28" s="376"/>
      <c r="DW28" s="376"/>
      <c r="DX28" s="376"/>
      <c r="DY28" s="376"/>
      <c r="DZ28" s="376"/>
      <c r="EA28" s="376"/>
      <c r="EB28" s="376"/>
      <c r="EC28" s="376"/>
      <c r="ED28" s="376"/>
      <c r="EE28" s="376"/>
      <c r="EF28" s="376"/>
      <c r="EG28" s="376"/>
      <c r="EH28" s="376"/>
      <c r="EI28" s="376"/>
      <c r="EJ28" s="376"/>
      <c r="EK28" s="376"/>
      <c r="EL28" s="376"/>
      <c r="EM28" s="376"/>
      <c r="EN28" s="376"/>
      <c r="EO28" s="376"/>
      <c r="EP28" s="376"/>
      <c r="EQ28" s="376"/>
      <c r="ER28" s="376"/>
      <c r="ES28" s="376"/>
      <c r="ET28" s="376"/>
      <c r="EU28" s="376"/>
      <c r="EV28" s="376"/>
      <c r="EW28" s="376"/>
      <c r="EX28" s="376"/>
      <c r="EY28" s="376"/>
      <c r="EZ28" s="376"/>
      <c r="FA28" s="376"/>
      <c r="FB28" s="376"/>
      <c r="FC28" s="376"/>
      <c r="FD28" s="376"/>
      <c r="FE28" s="376"/>
      <c r="FF28" s="376"/>
      <c r="FG28" s="376"/>
      <c r="FH28" s="376"/>
      <c r="FI28" s="376"/>
      <c r="FJ28" s="376"/>
      <c r="FK28" s="376"/>
      <c r="FL28" s="376"/>
      <c r="FM28" s="376"/>
      <c r="FN28" s="376"/>
      <c r="FO28" s="376"/>
      <c r="FP28" s="376"/>
      <c r="FQ28" s="376"/>
      <c r="FR28" s="376"/>
      <c r="FS28" s="376"/>
      <c r="FT28" s="376"/>
      <c r="FU28" s="376"/>
      <c r="FV28" s="376"/>
      <c r="FW28" s="376"/>
      <c r="FX28" s="376"/>
      <c r="FY28" s="376"/>
      <c r="FZ28" s="376"/>
      <c r="GA28" s="376"/>
      <c r="GB28" s="376"/>
      <c r="GC28" s="376"/>
      <c r="GD28" s="376"/>
      <c r="GE28" s="376"/>
      <c r="GF28" s="376"/>
      <c r="GG28" s="376"/>
      <c r="GH28" s="376"/>
      <c r="GI28" s="376"/>
      <c r="GJ28" s="376"/>
      <c r="GK28" s="376"/>
      <c r="GL28" s="376"/>
      <c r="GM28" s="376"/>
      <c r="GN28" s="376"/>
      <c r="GO28" s="376"/>
      <c r="GP28" s="376"/>
      <c r="GQ28" s="376"/>
      <c r="GR28" s="376"/>
      <c r="GS28" s="376"/>
      <c r="GT28" s="376"/>
      <c r="GU28" s="376"/>
      <c r="GV28" s="376"/>
      <c r="GW28" s="376"/>
      <c r="GX28" s="376"/>
      <c r="GY28" s="376"/>
      <c r="GZ28" s="376"/>
      <c r="HA28" s="376"/>
      <c r="HB28" s="376"/>
      <c r="HC28" s="376"/>
      <c r="HD28" s="376"/>
      <c r="HE28" s="376"/>
      <c r="HF28" s="376"/>
      <c r="HG28" s="376"/>
      <c r="HH28" s="376"/>
      <c r="HI28" s="376"/>
      <c r="HJ28" s="376"/>
      <c r="HK28" s="376"/>
      <c r="HL28" s="376"/>
      <c r="HM28" s="376"/>
      <c r="HN28" s="376"/>
      <c r="HO28" s="376"/>
      <c r="HP28" s="376"/>
      <c r="HQ28" s="376"/>
      <c r="HR28" s="376"/>
      <c r="HS28" s="376"/>
      <c r="HT28" s="376"/>
      <c r="HU28" s="376"/>
      <c r="HV28" s="376"/>
      <c r="HW28" s="376"/>
      <c r="HX28" s="376"/>
      <c r="HY28" s="376"/>
      <c r="HZ28" s="376"/>
      <c r="IA28" s="376"/>
      <c r="IB28" s="376"/>
      <c r="IC28" s="376"/>
      <c r="ID28" s="376"/>
      <c r="IE28" s="376"/>
      <c r="IF28" s="376"/>
      <c r="IG28" s="376"/>
      <c r="IH28" s="376"/>
      <c r="II28" s="376"/>
      <c r="IJ28" s="376"/>
      <c r="IK28" s="376"/>
    </row>
    <row r="29" s="345" customFormat="1" ht="20" customHeight="1" spans="1:245">
      <c r="A29" s="394" t="s">
        <v>470</v>
      </c>
      <c r="B29" s="388">
        <v>34</v>
      </c>
      <c r="C29" s="388">
        <v>1825901</v>
      </c>
      <c r="D29" s="388">
        <v>135913</v>
      </c>
      <c r="E29" s="388">
        <v>52057</v>
      </c>
      <c r="F29" s="388">
        <v>2952093</v>
      </c>
      <c r="G29" s="388">
        <v>1830896</v>
      </c>
      <c r="H29" s="388">
        <v>72552</v>
      </c>
      <c r="I29" s="389">
        <v>74232</v>
      </c>
      <c r="J29" s="390"/>
      <c r="K29" s="376"/>
      <c r="L29" s="376"/>
      <c r="M29" s="376"/>
      <c r="N29" s="376"/>
      <c r="O29" s="376"/>
      <c r="P29" s="376"/>
      <c r="Q29" s="376"/>
      <c r="R29" s="376"/>
      <c r="S29" s="376"/>
      <c r="T29" s="376"/>
      <c r="U29" s="376"/>
      <c r="V29" s="376"/>
      <c r="W29" s="376"/>
      <c r="X29" s="376"/>
      <c r="Y29" s="376"/>
      <c r="Z29" s="376"/>
      <c r="AA29" s="376"/>
      <c r="AB29" s="376"/>
      <c r="AC29" s="376"/>
      <c r="AD29" s="376"/>
      <c r="AE29" s="376"/>
      <c r="AF29" s="376"/>
      <c r="AG29" s="376"/>
      <c r="AH29" s="376"/>
      <c r="AI29" s="376"/>
      <c r="AJ29" s="376"/>
      <c r="AK29" s="376"/>
      <c r="AL29" s="376"/>
      <c r="AM29" s="376"/>
      <c r="AN29" s="376"/>
      <c r="AO29" s="376"/>
      <c r="AP29" s="376"/>
      <c r="AQ29" s="376"/>
      <c r="AR29" s="376"/>
      <c r="AS29" s="376"/>
      <c r="AT29" s="376"/>
      <c r="AU29" s="376"/>
      <c r="AV29" s="376"/>
      <c r="AW29" s="376"/>
      <c r="AX29" s="376"/>
      <c r="AY29" s="376"/>
      <c r="AZ29" s="376"/>
      <c r="BA29" s="376"/>
      <c r="BB29" s="376"/>
      <c r="BC29" s="376"/>
      <c r="BD29" s="376"/>
      <c r="BE29" s="376"/>
      <c r="BF29" s="376"/>
      <c r="BG29" s="376"/>
      <c r="BH29" s="376"/>
      <c r="BI29" s="376"/>
      <c r="BJ29" s="376"/>
      <c r="BK29" s="376"/>
      <c r="BL29" s="376"/>
      <c r="BM29" s="376"/>
      <c r="BN29" s="376"/>
      <c r="BO29" s="376"/>
      <c r="BP29" s="376"/>
      <c r="BQ29" s="376"/>
      <c r="BR29" s="376"/>
      <c r="BS29" s="376"/>
      <c r="BT29" s="376"/>
      <c r="BU29" s="376"/>
      <c r="BV29" s="376"/>
      <c r="BW29" s="376"/>
      <c r="BX29" s="376"/>
      <c r="BY29" s="376"/>
      <c r="BZ29" s="376"/>
      <c r="CA29" s="376"/>
      <c r="CB29" s="376"/>
      <c r="CC29" s="376"/>
      <c r="CD29" s="376"/>
      <c r="CE29" s="376"/>
      <c r="CF29" s="376"/>
      <c r="CG29" s="376"/>
      <c r="CH29" s="376"/>
      <c r="CI29" s="376"/>
      <c r="CJ29" s="376"/>
      <c r="CK29" s="376"/>
      <c r="CL29" s="376"/>
      <c r="CM29" s="376"/>
      <c r="CN29" s="376"/>
      <c r="CO29" s="376"/>
      <c r="CP29" s="376"/>
      <c r="CQ29" s="376"/>
      <c r="CR29" s="376"/>
      <c r="CS29" s="376"/>
      <c r="CT29" s="376"/>
      <c r="CU29" s="376"/>
      <c r="CV29" s="376"/>
      <c r="CW29" s="376"/>
      <c r="CX29" s="376"/>
      <c r="CY29" s="376"/>
      <c r="CZ29" s="376"/>
      <c r="DA29" s="376"/>
      <c r="DB29" s="376"/>
      <c r="DC29" s="376"/>
      <c r="DD29" s="376"/>
      <c r="DE29" s="376"/>
      <c r="DF29" s="376"/>
      <c r="DG29" s="376"/>
      <c r="DH29" s="376"/>
      <c r="DI29" s="376"/>
      <c r="DJ29" s="376"/>
      <c r="DK29" s="376"/>
      <c r="DL29" s="376"/>
      <c r="DM29" s="376"/>
      <c r="DN29" s="376"/>
      <c r="DO29" s="376"/>
      <c r="DP29" s="376"/>
      <c r="DQ29" s="376"/>
      <c r="DR29" s="376"/>
      <c r="DS29" s="376"/>
      <c r="DT29" s="376"/>
      <c r="DU29" s="376"/>
      <c r="DV29" s="376"/>
      <c r="DW29" s="376"/>
      <c r="DX29" s="376"/>
      <c r="DY29" s="376"/>
      <c r="DZ29" s="376"/>
      <c r="EA29" s="376"/>
      <c r="EB29" s="376"/>
      <c r="EC29" s="376"/>
      <c r="ED29" s="376"/>
      <c r="EE29" s="376"/>
      <c r="EF29" s="376"/>
      <c r="EG29" s="376"/>
      <c r="EH29" s="376"/>
      <c r="EI29" s="376"/>
      <c r="EJ29" s="376"/>
      <c r="EK29" s="376"/>
      <c r="EL29" s="376"/>
      <c r="EM29" s="376"/>
      <c r="EN29" s="376"/>
      <c r="EO29" s="376"/>
      <c r="EP29" s="376"/>
      <c r="EQ29" s="376"/>
      <c r="ER29" s="376"/>
      <c r="ES29" s="376"/>
      <c r="ET29" s="376"/>
      <c r="EU29" s="376"/>
      <c r="EV29" s="376"/>
      <c r="EW29" s="376"/>
      <c r="EX29" s="376"/>
      <c r="EY29" s="376"/>
      <c r="EZ29" s="376"/>
      <c r="FA29" s="376"/>
      <c r="FB29" s="376"/>
      <c r="FC29" s="376"/>
      <c r="FD29" s="376"/>
      <c r="FE29" s="376"/>
      <c r="FF29" s="376"/>
      <c r="FG29" s="376"/>
      <c r="FH29" s="376"/>
      <c r="FI29" s="376"/>
      <c r="FJ29" s="376"/>
      <c r="FK29" s="376"/>
      <c r="FL29" s="376"/>
      <c r="FM29" s="376"/>
      <c r="FN29" s="376"/>
      <c r="FO29" s="376"/>
      <c r="FP29" s="376"/>
      <c r="FQ29" s="376"/>
      <c r="FR29" s="376"/>
      <c r="FS29" s="376"/>
      <c r="FT29" s="376"/>
      <c r="FU29" s="376"/>
      <c r="FV29" s="376"/>
      <c r="FW29" s="376"/>
      <c r="FX29" s="376"/>
      <c r="FY29" s="376"/>
      <c r="FZ29" s="376"/>
      <c r="GA29" s="376"/>
      <c r="GB29" s="376"/>
      <c r="GC29" s="376"/>
      <c r="GD29" s="376"/>
      <c r="GE29" s="376"/>
      <c r="GF29" s="376"/>
      <c r="GG29" s="376"/>
      <c r="GH29" s="376"/>
      <c r="GI29" s="376"/>
      <c r="GJ29" s="376"/>
      <c r="GK29" s="376"/>
      <c r="GL29" s="376"/>
      <c r="GM29" s="376"/>
      <c r="GN29" s="376"/>
      <c r="GO29" s="376"/>
      <c r="GP29" s="376"/>
      <c r="GQ29" s="376"/>
      <c r="GR29" s="376"/>
      <c r="GS29" s="376"/>
      <c r="GT29" s="376"/>
      <c r="GU29" s="376"/>
      <c r="GV29" s="376"/>
      <c r="GW29" s="376"/>
      <c r="GX29" s="376"/>
      <c r="GY29" s="376"/>
      <c r="GZ29" s="376"/>
      <c r="HA29" s="376"/>
      <c r="HB29" s="376"/>
      <c r="HC29" s="376"/>
      <c r="HD29" s="376"/>
      <c r="HE29" s="376"/>
      <c r="HF29" s="376"/>
      <c r="HG29" s="376"/>
      <c r="HH29" s="376"/>
      <c r="HI29" s="376"/>
      <c r="HJ29" s="376"/>
      <c r="HK29" s="376"/>
      <c r="HL29" s="376"/>
      <c r="HM29" s="376"/>
      <c r="HN29" s="376"/>
      <c r="HO29" s="376"/>
      <c r="HP29" s="376"/>
      <c r="HQ29" s="376"/>
      <c r="HR29" s="376"/>
      <c r="HS29" s="376"/>
      <c r="HT29" s="376"/>
      <c r="HU29" s="376"/>
      <c r="HV29" s="376"/>
      <c r="HW29" s="376"/>
      <c r="HX29" s="376"/>
      <c r="HY29" s="376"/>
      <c r="HZ29" s="376"/>
      <c r="IA29" s="376"/>
      <c r="IB29" s="376"/>
      <c r="IC29" s="376"/>
      <c r="ID29" s="376"/>
      <c r="IE29" s="376"/>
      <c r="IF29" s="376"/>
      <c r="IG29" s="376"/>
      <c r="IH29" s="376"/>
      <c r="II29" s="376"/>
      <c r="IJ29" s="376"/>
      <c r="IK29" s="376"/>
    </row>
    <row r="30" s="345" customFormat="1" ht="20" customHeight="1" spans="1:245">
      <c r="A30" s="394" t="s">
        <v>467</v>
      </c>
      <c r="B30" s="388">
        <v>4</v>
      </c>
      <c r="C30" s="399">
        <v>1124711</v>
      </c>
      <c r="D30" s="399">
        <v>2624</v>
      </c>
      <c r="E30" s="399">
        <v>0</v>
      </c>
      <c r="F30" s="399">
        <v>2141828</v>
      </c>
      <c r="G30" s="399">
        <v>1059751</v>
      </c>
      <c r="H30" s="399">
        <v>59359</v>
      </c>
      <c r="I30" s="398">
        <v>59673</v>
      </c>
      <c r="J30" s="390"/>
      <c r="K30" s="376"/>
      <c r="L30" s="376"/>
      <c r="M30" s="376"/>
      <c r="N30" s="376"/>
      <c r="O30" s="376"/>
      <c r="P30" s="376"/>
      <c r="Q30" s="376"/>
      <c r="R30" s="376"/>
      <c r="S30" s="376"/>
      <c r="T30" s="376"/>
      <c r="U30" s="376"/>
      <c r="V30" s="376"/>
      <c r="W30" s="376"/>
      <c r="X30" s="376"/>
      <c r="Y30" s="376"/>
      <c r="Z30" s="376"/>
      <c r="AA30" s="376"/>
      <c r="AB30" s="376"/>
      <c r="AC30" s="376"/>
      <c r="AD30" s="376"/>
      <c r="AE30" s="376"/>
      <c r="AF30" s="376"/>
      <c r="AG30" s="376"/>
      <c r="AH30" s="376"/>
      <c r="AI30" s="376"/>
      <c r="AJ30" s="376"/>
      <c r="AK30" s="376"/>
      <c r="AL30" s="376"/>
      <c r="AM30" s="376"/>
      <c r="AN30" s="376"/>
      <c r="AO30" s="376"/>
      <c r="AP30" s="376"/>
      <c r="AQ30" s="376"/>
      <c r="AR30" s="376"/>
      <c r="AS30" s="376"/>
      <c r="AT30" s="376"/>
      <c r="AU30" s="376"/>
      <c r="AV30" s="376"/>
      <c r="AW30" s="376"/>
      <c r="AX30" s="376"/>
      <c r="AY30" s="376"/>
      <c r="AZ30" s="376"/>
      <c r="BA30" s="376"/>
      <c r="BB30" s="376"/>
      <c r="BC30" s="376"/>
      <c r="BD30" s="376"/>
      <c r="BE30" s="376"/>
      <c r="BF30" s="376"/>
      <c r="BG30" s="376"/>
      <c r="BH30" s="376"/>
      <c r="BI30" s="376"/>
      <c r="BJ30" s="376"/>
      <c r="BK30" s="376"/>
      <c r="BL30" s="376"/>
      <c r="BM30" s="376"/>
      <c r="BN30" s="376"/>
      <c r="BO30" s="376"/>
      <c r="BP30" s="376"/>
      <c r="BQ30" s="376"/>
      <c r="BR30" s="376"/>
      <c r="BS30" s="376"/>
      <c r="BT30" s="376"/>
      <c r="BU30" s="376"/>
      <c r="BV30" s="376"/>
      <c r="BW30" s="376"/>
      <c r="BX30" s="376"/>
      <c r="BY30" s="376"/>
      <c r="BZ30" s="376"/>
      <c r="CA30" s="376"/>
      <c r="CB30" s="376"/>
      <c r="CC30" s="376"/>
      <c r="CD30" s="376"/>
      <c r="CE30" s="376"/>
      <c r="CF30" s="376"/>
      <c r="CG30" s="376"/>
      <c r="CH30" s="376"/>
      <c r="CI30" s="376"/>
      <c r="CJ30" s="376"/>
      <c r="CK30" s="376"/>
      <c r="CL30" s="376"/>
      <c r="CM30" s="376"/>
      <c r="CN30" s="376"/>
      <c r="CO30" s="376"/>
      <c r="CP30" s="376"/>
      <c r="CQ30" s="376"/>
      <c r="CR30" s="376"/>
      <c r="CS30" s="376"/>
      <c r="CT30" s="376"/>
      <c r="CU30" s="376"/>
      <c r="CV30" s="376"/>
      <c r="CW30" s="376"/>
      <c r="CX30" s="376"/>
      <c r="CY30" s="376"/>
      <c r="CZ30" s="376"/>
      <c r="DA30" s="376"/>
      <c r="DB30" s="376"/>
      <c r="DC30" s="376"/>
      <c r="DD30" s="376"/>
      <c r="DE30" s="376"/>
      <c r="DF30" s="376"/>
      <c r="DG30" s="376"/>
      <c r="DH30" s="376"/>
      <c r="DI30" s="376"/>
      <c r="DJ30" s="376"/>
      <c r="DK30" s="376"/>
      <c r="DL30" s="376"/>
      <c r="DM30" s="376"/>
      <c r="DN30" s="376"/>
      <c r="DO30" s="376"/>
      <c r="DP30" s="376"/>
      <c r="DQ30" s="376"/>
      <c r="DR30" s="376"/>
      <c r="DS30" s="376"/>
      <c r="DT30" s="376"/>
      <c r="DU30" s="376"/>
      <c r="DV30" s="376"/>
      <c r="DW30" s="376"/>
      <c r="DX30" s="376"/>
      <c r="DY30" s="376"/>
      <c r="DZ30" s="376"/>
      <c r="EA30" s="376"/>
      <c r="EB30" s="376"/>
      <c r="EC30" s="376"/>
      <c r="ED30" s="376"/>
      <c r="EE30" s="376"/>
      <c r="EF30" s="376"/>
      <c r="EG30" s="376"/>
      <c r="EH30" s="376"/>
      <c r="EI30" s="376"/>
      <c r="EJ30" s="376"/>
      <c r="EK30" s="376"/>
      <c r="EL30" s="376"/>
      <c r="EM30" s="376"/>
      <c r="EN30" s="376"/>
      <c r="EO30" s="376"/>
      <c r="EP30" s="376"/>
      <c r="EQ30" s="376"/>
      <c r="ER30" s="376"/>
      <c r="ES30" s="376"/>
      <c r="ET30" s="376"/>
      <c r="EU30" s="376"/>
      <c r="EV30" s="376"/>
      <c r="EW30" s="376"/>
      <c r="EX30" s="376"/>
      <c r="EY30" s="376"/>
      <c r="EZ30" s="376"/>
      <c r="FA30" s="376"/>
      <c r="FB30" s="376"/>
      <c r="FC30" s="376"/>
      <c r="FD30" s="376"/>
      <c r="FE30" s="376"/>
      <c r="FF30" s="376"/>
      <c r="FG30" s="376"/>
      <c r="FH30" s="376"/>
      <c r="FI30" s="376"/>
      <c r="FJ30" s="376"/>
      <c r="FK30" s="376"/>
      <c r="FL30" s="376"/>
      <c r="FM30" s="376"/>
      <c r="FN30" s="376"/>
      <c r="FO30" s="376"/>
      <c r="FP30" s="376"/>
      <c r="FQ30" s="376"/>
      <c r="FR30" s="376"/>
      <c r="FS30" s="376"/>
      <c r="FT30" s="376"/>
      <c r="FU30" s="376"/>
      <c r="FV30" s="376"/>
      <c r="FW30" s="376"/>
      <c r="FX30" s="376"/>
      <c r="FY30" s="376"/>
      <c r="FZ30" s="376"/>
      <c r="GA30" s="376"/>
      <c r="GB30" s="376"/>
      <c r="GC30" s="376"/>
      <c r="GD30" s="376"/>
      <c r="GE30" s="376"/>
      <c r="GF30" s="376"/>
      <c r="GG30" s="376"/>
      <c r="GH30" s="376"/>
      <c r="GI30" s="376"/>
      <c r="GJ30" s="376"/>
      <c r="GK30" s="376"/>
      <c r="GL30" s="376"/>
      <c r="GM30" s="376"/>
      <c r="GN30" s="376"/>
      <c r="GO30" s="376"/>
      <c r="GP30" s="376"/>
      <c r="GQ30" s="376"/>
      <c r="GR30" s="376"/>
      <c r="GS30" s="376"/>
      <c r="GT30" s="376"/>
      <c r="GU30" s="376"/>
      <c r="GV30" s="376"/>
      <c r="GW30" s="376"/>
      <c r="GX30" s="376"/>
      <c r="GY30" s="376"/>
      <c r="GZ30" s="376"/>
      <c r="HA30" s="376"/>
      <c r="HB30" s="376"/>
      <c r="HC30" s="376"/>
      <c r="HD30" s="376"/>
      <c r="HE30" s="376"/>
      <c r="HF30" s="376"/>
      <c r="HG30" s="376"/>
      <c r="HH30" s="376"/>
      <c r="HI30" s="376"/>
      <c r="HJ30" s="376"/>
      <c r="HK30" s="376"/>
      <c r="HL30" s="376"/>
      <c r="HM30" s="376"/>
      <c r="HN30" s="376"/>
      <c r="HO30" s="376"/>
      <c r="HP30" s="376"/>
      <c r="HQ30" s="376"/>
      <c r="HR30" s="376"/>
      <c r="HS30" s="376"/>
      <c r="HT30" s="376"/>
      <c r="HU30" s="376"/>
      <c r="HV30" s="376"/>
      <c r="HW30" s="376"/>
      <c r="HX30" s="376"/>
      <c r="HY30" s="376"/>
      <c r="HZ30" s="376"/>
      <c r="IA30" s="376"/>
      <c r="IB30" s="376"/>
      <c r="IC30" s="376"/>
      <c r="ID30" s="376"/>
      <c r="IE30" s="376"/>
      <c r="IF30" s="376"/>
      <c r="IG30" s="376"/>
      <c r="IH30" s="376"/>
      <c r="II30" s="376"/>
      <c r="IJ30" s="376"/>
      <c r="IK30" s="376"/>
    </row>
    <row r="31" s="345" customFormat="1" ht="20" customHeight="1" spans="1:245">
      <c r="A31" s="394" t="s">
        <v>468</v>
      </c>
      <c r="B31" s="388">
        <v>22</v>
      </c>
      <c r="C31" s="399">
        <v>584122</v>
      </c>
      <c r="D31" s="399">
        <v>132155</v>
      </c>
      <c r="E31" s="399">
        <v>47370</v>
      </c>
      <c r="F31" s="399">
        <v>578123</v>
      </c>
      <c r="G31" s="399">
        <v>616357</v>
      </c>
      <c r="H31" s="399">
        <v>10847</v>
      </c>
      <c r="I31" s="398">
        <v>12338</v>
      </c>
      <c r="J31" s="390"/>
      <c r="K31" s="376"/>
      <c r="L31" s="376"/>
      <c r="M31" s="376"/>
      <c r="N31" s="376"/>
      <c r="O31" s="376"/>
      <c r="P31" s="376"/>
      <c r="Q31" s="376"/>
      <c r="R31" s="376"/>
      <c r="S31" s="376"/>
      <c r="T31" s="376"/>
      <c r="U31" s="376"/>
      <c r="V31" s="376"/>
      <c r="W31" s="376"/>
      <c r="X31" s="376"/>
      <c r="Y31" s="376"/>
      <c r="Z31" s="376"/>
      <c r="AA31" s="376"/>
      <c r="AB31" s="376"/>
      <c r="AC31" s="376"/>
      <c r="AD31" s="376"/>
      <c r="AE31" s="376"/>
      <c r="AF31" s="376"/>
      <c r="AG31" s="376"/>
      <c r="AH31" s="376"/>
      <c r="AI31" s="376"/>
      <c r="AJ31" s="376"/>
      <c r="AK31" s="376"/>
      <c r="AL31" s="376"/>
      <c r="AM31" s="376"/>
      <c r="AN31" s="376"/>
      <c r="AO31" s="376"/>
      <c r="AP31" s="376"/>
      <c r="AQ31" s="376"/>
      <c r="AR31" s="376"/>
      <c r="AS31" s="376"/>
      <c r="AT31" s="376"/>
      <c r="AU31" s="376"/>
      <c r="AV31" s="376"/>
      <c r="AW31" s="376"/>
      <c r="AX31" s="376"/>
      <c r="AY31" s="376"/>
      <c r="AZ31" s="376"/>
      <c r="BA31" s="376"/>
      <c r="BB31" s="376"/>
      <c r="BC31" s="376"/>
      <c r="BD31" s="376"/>
      <c r="BE31" s="376"/>
      <c r="BF31" s="376"/>
      <c r="BG31" s="376"/>
      <c r="BH31" s="376"/>
      <c r="BI31" s="376"/>
      <c r="BJ31" s="376"/>
      <c r="BK31" s="376"/>
      <c r="BL31" s="376"/>
      <c r="BM31" s="376"/>
      <c r="BN31" s="376"/>
      <c r="BO31" s="376"/>
      <c r="BP31" s="376"/>
      <c r="BQ31" s="376"/>
      <c r="BR31" s="376"/>
      <c r="BS31" s="376"/>
      <c r="BT31" s="376"/>
      <c r="BU31" s="376"/>
      <c r="BV31" s="376"/>
      <c r="BW31" s="376"/>
      <c r="BX31" s="376"/>
      <c r="BY31" s="376"/>
      <c r="BZ31" s="376"/>
      <c r="CA31" s="376"/>
      <c r="CB31" s="376"/>
      <c r="CC31" s="376"/>
      <c r="CD31" s="376"/>
      <c r="CE31" s="376"/>
      <c r="CF31" s="376"/>
      <c r="CG31" s="376"/>
      <c r="CH31" s="376"/>
      <c r="CI31" s="376"/>
      <c r="CJ31" s="376"/>
      <c r="CK31" s="376"/>
      <c r="CL31" s="376"/>
      <c r="CM31" s="376"/>
      <c r="CN31" s="376"/>
      <c r="CO31" s="376"/>
      <c r="CP31" s="376"/>
      <c r="CQ31" s="376"/>
      <c r="CR31" s="376"/>
      <c r="CS31" s="376"/>
      <c r="CT31" s="376"/>
      <c r="CU31" s="376"/>
      <c r="CV31" s="376"/>
      <c r="CW31" s="376"/>
      <c r="CX31" s="376"/>
      <c r="CY31" s="376"/>
      <c r="CZ31" s="376"/>
      <c r="DA31" s="376"/>
      <c r="DB31" s="376"/>
      <c r="DC31" s="376"/>
      <c r="DD31" s="376"/>
      <c r="DE31" s="376"/>
      <c r="DF31" s="376"/>
      <c r="DG31" s="376"/>
      <c r="DH31" s="376"/>
      <c r="DI31" s="376"/>
      <c r="DJ31" s="376"/>
      <c r="DK31" s="376"/>
      <c r="DL31" s="376"/>
      <c r="DM31" s="376"/>
      <c r="DN31" s="376"/>
      <c r="DO31" s="376"/>
      <c r="DP31" s="376"/>
      <c r="DQ31" s="376"/>
      <c r="DR31" s="376"/>
      <c r="DS31" s="376"/>
      <c r="DT31" s="376"/>
      <c r="DU31" s="376"/>
      <c r="DV31" s="376"/>
      <c r="DW31" s="376"/>
      <c r="DX31" s="376"/>
      <c r="DY31" s="376"/>
      <c r="DZ31" s="376"/>
      <c r="EA31" s="376"/>
      <c r="EB31" s="376"/>
      <c r="EC31" s="376"/>
      <c r="ED31" s="376"/>
      <c r="EE31" s="376"/>
      <c r="EF31" s="376"/>
      <c r="EG31" s="376"/>
      <c r="EH31" s="376"/>
      <c r="EI31" s="376"/>
      <c r="EJ31" s="376"/>
      <c r="EK31" s="376"/>
      <c r="EL31" s="376"/>
      <c r="EM31" s="376"/>
      <c r="EN31" s="376"/>
      <c r="EO31" s="376"/>
      <c r="EP31" s="376"/>
      <c r="EQ31" s="376"/>
      <c r="ER31" s="376"/>
      <c r="ES31" s="376"/>
      <c r="ET31" s="376"/>
      <c r="EU31" s="376"/>
      <c r="EV31" s="376"/>
      <c r="EW31" s="376"/>
      <c r="EX31" s="376"/>
      <c r="EY31" s="376"/>
      <c r="EZ31" s="376"/>
      <c r="FA31" s="376"/>
      <c r="FB31" s="376"/>
      <c r="FC31" s="376"/>
      <c r="FD31" s="376"/>
      <c r="FE31" s="376"/>
      <c r="FF31" s="376"/>
      <c r="FG31" s="376"/>
      <c r="FH31" s="376"/>
      <c r="FI31" s="376"/>
      <c r="FJ31" s="376"/>
      <c r="FK31" s="376"/>
      <c r="FL31" s="376"/>
      <c r="FM31" s="376"/>
      <c r="FN31" s="376"/>
      <c r="FO31" s="376"/>
      <c r="FP31" s="376"/>
      <c r="FQ31" s="376"/>
      <c r="FR31" s="376"/>
      <c r="FS31" s="376"/>
      <c r="FT31" s="376"/>
      <c r="FU31" s="376"/>
      <c r="FV31" s="376"/>
      <c r="FW31" s="376"/>
      <c r="FX31" s="376"/>
      <c r="FY31" s="376"/>
      <c r="FZ31" s="376"/>
      <c r="GA31" s="376"/>
      <c r="GB31" s="376"/>
      <c r="GC31" s="376"/>
      <c r="GD31" s="376"/>
      <c r="GE31" s="376"/>
      <c r="GF31" s="376"/>
      <c r="GG31" s="376"/>
      <c r="GH31" s="376"/>
      <c r="GI31" s="376"/>
      <c r="GJ31" s="376"/>
      <c r="GK31" s="376"/>
      <c r="GL31" s="376"/>
      <c r="GM31" s="376"/>
      <c r="GN31" s="376"/>
      <c r="GO31" s="376"/>
      <c r="GP31" s="376"/>
      <c r="GQ31" s="376"/>
      <c r="GR31" s="376"/>
      <c r="GS31" s="376"/>
      <c r="GT31" s="376"/>
      <c r="GU31" s="376"/>
      <c r="GV31" s="376"/>
      <c r="GW31" s="376"/>
      <c r="GX31" s="376"/>
      <c r="GY31" s="376"/>
      <c r="GZ31" s="376"/>
      <c r="HA31" s="376"/>
      <c r="HB31" s="376"/>
      <c r="HC31" s="376"/>
      <c r="HD31" s="376"/>
      <c r="HE31" s="376"/>
      <c r="HF31" s="376"/>
      <c r="HG31" s="376"/>
      <c r="HH31" s="376"/>
      <c r="HI31" s="376"/>
      <c r="HJ31" s="376"/>
      <c r="HK31" s="376"/>
      <c r="HL31" s="376"/>
      <c r="HM31" s="376"/>
      <c r="HN31" s="376"/>
      <c r="HO31" s="376"/>
      <c r="HP31" s="376"/>
      <c r="HQ31" s="376"/>
      <c r="HR31" s="376"/>
      <c r="HS31" s="376"/>
      <c r="HT31" s="376"/>
      <c r="HU31" s="376"/>
      <c r="HV31" s="376"/>
      <c r="HW31" s="376"/>
      <c r="HX31" s="376"/>
      <c r="HY31" s="376"/>
      <c r="HZ31" s="376"/>
      <c r="IA31" s="376"/>
      <c r="IB31" s="376"/>
      <c r="IC31" s="376"/>
      <c r="ID31" s="376"/>
      <c r="IE31" s="376"/>
      <c r="IF31" s="376"/>
      <c r="IG31" s="376"/>
      <c r="IH31" s="376"/>
      <c r="II31" s="376"/>
      <c r="IJ31" s="376"/>
      <c r="IK31" s="376"/>
    </row>
    <row r="32" s="345" customFormat="1" ht="20" customHeight="1" spans="1:245">
      <c r="A32" s="394" t="s">
        <v>471</v>
      </c>
      <c r="B32" s="399">
        <v>8</v>
      </c>
      <c r="C32" s="399">
        <v>117068</v>
      </c>
      <c r="D32" s="399">
        <v>1134</v>
      </c>
      <c r="E32" s="399">
        <v>4687</v>
      </c>
      <c r="F32" s="399">
        <v>232142</v>
      </c>
      <c r="G32" s="399">
        <v>154788</v>
      </c>
      <c r="H32" s="399">
        <v>2346</v>
      </c>
      <c r="I32" s="398">
        <v>2221</v>
      </c>
      <c r="J32" s="390"/>
      <c r="K32" s="376"/>
      <c r="L32" s="376"/>
      <c r="M32" s="376"/>
      <c r="N32" s="376"/>
      <c r="O32" s="376"/>
      <c r="P32" s="376"/>
      <c r="Q32" s="376"/>
      <c r="R32" s="376"/>
      <c r="S32" s="376"/>
      <c r="T32" s="376"/>
      <c r="U32" s="376"/>
      <c r="V32" s="376"/>
      <c r="W32" s="376"/>
      <c r="X32" s="376"/>
      <c r="Y32" s="376"/>
      <c r="Z32" s="376"/>
      <c r="AA32" s="376"/>
      <c r="AB32" s="376"/>
      <c r="AC32" s="376"/>
      <c r="AD32" s="376"/>
      <c r="AE32" s="376"/>
      <c r="AF32" s="376"/>
      <c r="AG32" s="376"/>
      <c r="AH32" s="376"/>
      <c r="AI32" s="376"/>
      <c r="AJ32" s="376"/>
      <c r="AK32" s="376"/>
      <c r="AL32" s="376"/>
      <c r="AM32" s="376"/>
      <c r="AN32" s="376"/>
      <c r="AO32" s="376"/>
      <c r="AP32" s="376"/>
      <c r="AQ32" s="376"/>
      <c r="AR32" s="376"/>
      <c r="AS32" s="376"/>
      <c r="AT32" s="376"/>
      <c r="AU32" s="376"/>
      <c r="AV32" s="376"/>
      <c r="AW32" s="376"/>
      <c r="AX32" s="376"/>
      <c r="AY32" s="376"/>
      <c r="AZ32" s="376"/>
      <c r="BA32" s="376"/>
      <c r="BB32" s="376"/>
      <c r="BC32" s="376"/>
      <c r="BD32" s="376"/>
      <c r="BE32" s="376"/>
      <c r="BF32" s="376"/>
      <c r="BG32" s="376"/>
      <c r="BH32" s="376"/>
      <c r="BI32" s="376"/>
      <c r="BJ32" s="376"/>
      <c r="BK32" s="376"/>
      <c r="BL32" s="376"/>
      <c r="BM32" s="376"/>
      <c r="BN32" s="376"/>
      <c r="BO32" s="376"/>
      <c r="BP32" s="376"/>
      <c r="BQ32" s="376"/>
      <c r="BR32" s="376"/>
      <c r="BS32" s="376"/>
      <c r="BT32" s="376"/>
      <c r="BU32" s="376"/>
      <c r="BV32" s="376"/>
      <c r="BW32" s="376"/>
      <c r="BX32" s="376"/>
      <c r="BY32" s="376"/>
      <c r="BZ32" s="376"/>
      <c r="CA32" s="376"/>
      <c r="CB32" s="376"/>
      <c r="CC32" s="376"/>
      <c r="CD32" s="376"/>
      <c r="CE32" s="376"/>
      <c r="CF32" s="376"/>
      <c r="CG32" s="376"/>
      <c r="CH32" s="376"/>
      <c r="CI32" s="376"/>
      <c r="CJ32" s="376"/>
      <c r="CK32" s="376"/>
      <c r="CL32" s="376"/>
      <c r="CM32" s="376"/>
      <c r="CN32" s="376"/>
      <c r="CO32" s="376"/>
      <c r="CP32" s="376"/>
      <c r="CQ32" s="376"/>
      <c r="CR32" s="376"/>
      <c r="CS32" s="376"/>
      <c r="CT32" s="376"/>
      <c r="CU32" s="376"/>
      <c r="CV32" s="376"/>
      <c r="CW32" s="376"/>
      <c r="CX32" s="376"/>
      <c r="CY32" s="376"/>
      <c r="CZ32" s="376"/>
      <c r="DA32" s="376"/>
      <c r="DB32" s="376"/>
      <c r="DC32" s="376"/>
      <c r="DD32" s="376"/>
      <c r="DE32" s="376"/>
      <c r="DF32" s="376"/>
      <c r="DG32" s="376"/>
      <c r="DH32" s="376"/>
      <c r="DI32" s="376"/>
      <c r="DJ32" s="376"/>
      <c r="DK32" s="376"/>
      <c r="DL32" s="376"/>
      <c r="DM32" s="376"/>
      <c r="DN32" s="376"/>
      <c r="DO32" s="376"/>
      <c r="DP32" s="376"/>
      <c r="DQ32" s="376"/>
      <c r="DR32" s="376"/>
      <c r="DS32" s="376"/>
      <c r="DT32" s="376"/>
      <c r="DU32" s="376"/>
      <c r="DV32" s="376"/>
      <c r="DW32" s="376"/>
      <c r="DX32" s="376"/>
      <c r="DY32" s="376"/>
      <c r="DZ32" s="376"/>
      <c r="EA32" s="376"/>
      <c r="EB32" s="376"/>
      <c r="EC32" s="376"/>
      <c r="ED32" s="376"/>
      <c r="EE32" s="376"/>
      <c r="EF32" s="376"/>
      <c r="EG32" s="376"/>
      <c r="EH32" s="376"/>
      <c r="EI32" s="376"/>
      <c r="EJ32" s="376"/>
      <c r="EK32" s="376"/>
      <c r="EL32" s="376"/>
      <c r="EM32" s="376"/>
      <c r="EN32" s="376"/>
      <c r="EO32" s="376"/>
      <c r="EP32" s="376"/>
      <c r="EQ32" s="376"/>
      <c r="ER32" s="376"/>
      <c r="ES32" s="376"/>
      <c r="ET32" s="376"/>
      <c r="EU32" s="376"/>
      <c r="EV32" s="376"/>
      <c r="EW32" s="376"/>
      <c r="EX32" s="376"/>
      <c r="EY32" s="376"/>
      <c r="EZ32" s="376"/>
      <c r="FA32" s="376"/>
      <c r="FB32" s="376"/>
      <c r="FC32" s="376"/>
      <c r="FD32" s="376"/>
      <c r="FE32" s="376"/>
      <c r="FF32" s="376"/>
      <c r="FG32" s="376"/>
      <c r="FH32" s="376"/>
      <c r="FI32" s="376"/>
      <c r="FJ32" s="376"/>
      <c r="FK32" s="376"/>
      <c r="FL32" s="376"/>
      <c r="FM32" s="376"/>
      <c r="FN32" s="376"/>
      <c r="FO32" s="376"/>
      <c r="FP32" s="376"/>
      <c r="FQ32" s="376"/>
      <c r="FR32" s="376"/>
      <c r="FS32" s="376"/>
      <c r="FT32" s="376"/>
      <c r="FU32" s="376"/>
      <c r="FV32" s="376"/>
      <c r="FW32" s="376"/>
      <c r="FX32" s="376"/>
      <c r="FY32" s="376"/>
      <c r="FZ32" s="376"/>
      <c r="GA32" s="376"/>
      <c r="GB32" s="376"/>
      <c r="GC32" s="376"/>
      <c r="GD32" s="376"/>
      <c r="GE32" s="376"/>
      <c r="GF32" s="376"/>
      <c r="GG32" s="376"/>
      <c r="GH32" s="376"/>
      <c r="GI32" s="376"/>
      <c r="GJ32" s="376"/>
      <c r="GK32" s="376"/>
      <c r="GL32" s="376"/>
      <c r="GM32" s="376"/>
      <c r="GN32" s="376"/>
      <c r="GO32" s="376"/>
      <c r="GP32" s="376"/>
      <c r="GQ32" s="376"/>
      <c r="GR32" s="376"/>
      <c r="GS32" s="376"/>
      <c r="GT32" s="376"/>
      <c r="GU32" s="376"/>
      <c r="GV32" s="376"/>
      <c r="GW32" s="376"/>
      <c r="GX32" s="376"/>
      <c r="GY32" s="376"/>
      <c r="GZ32" s="376"/>
      <c r="HA32" s="376"/>
      <c r="HB32" s="376"/>
      <c r="HC32" s="376"/>
      <c r="HD32" s="376"/>
      <c r="HE32" s="376"/>
      <c r="HF32" s="376"/>
      <c r="HG32" s="376"/>
      <c r="HH32" s="376"/>
      <c r="HI32" s="376"/>
      <c r="HJ32" s="376"/>
      <c r="HK32" s="376"/>
      <c r="HL32" s="376"/>
      <c r="HM32" s="376"/>
      <c r="HN32" s="376"/>
      <c r="HO32" s="376"/>
      <c r="HP32" s="376"/>
      <c r="HQ32" s="376"/>
      <c r="HR32" s="376"/>
      <c r="HS32" s="376"/>
      <c r="HT32" s="376"/>
      <c r="HU32" s="376"/>
      <c r="HV32" s="376"/>
      <c r="HW32" s="376"/>
      <c r="HX32" s="376"/>
      <c r="HY32" s="376"/>
      <c r="HZ32" s="376"/>
      <c r="IA32" s="376"/>
      <c r="IB32" s="376"/>
      <c r="IC32" s="376"/>
      <c r="ID32" s="376"/>
      <c r="IE32" s="376"/>
      <c r="IF32" s="376"/>
      <c r="IG32" s="376"/>
      <c r="IH32" s="376"/>
      <c r="II32" s="376"/>
      <c r="IJ32" s="376"/>
      <c r="IK32" s="376"/>
    </row>
    <row r="33" s="345" customFormat="1" ht="20" customHeight="1" spans="1:245">
      <c r="A33" s="401"/>
      <c r="B33" s="402"/>
      <c r="C33" s="403"/>
      <c r="D33" s="404"/>
      <c r="E33" s="403"/>
      <c r="F33" s="403"/>
      <c r="G33" s="405"/>
      <c r="H33" s="405"/>
      <c r="I33" s="405"/>
      <c r="J33" s="391"/>
      <c r="K33" s="376"/>
      <c r="L33" s="376"/>
      <c r="M33" s="376"/>
      <c r="N33" s="376"/>
      <c r="O33" s="376"/>
      <c r="P33" s="376"/>
      <c r="Q33" s="376"/>
      <c r="R33" s="376"/>
      <c r="S33" s="376"/>
      <c r="T33" s="376"/>
      <c r="U33" s="376"/>
      <c r="V33" s="376"/>
      <c r="W33" s="376"/>
      <c r="X33" s="376"/>
      <c r="Y33" s="376"/>
      <c r="Z33" s="376"/>
      <c r="AA33" s="376"/>
      <c r="AB33" s="376"/>
      <c r="AC33" s="376"/>
      <c r="AD33" s="376"/>
      <c r="AE33" s="376"/>
      <c r="AF33" s="376"/>
      <c r="AG33" s="376"/>
      <c r="AH33" s="376"/>
      <c r="AI33" s="376"/>
      <c r="AJ33" s="376"/>
      <c r="AK33" s="376"/>
      <c r="AL33" s="376"/>
      <c r="AM33" s="376"/>
      <c r="AN33" s="376"/>
      <c r="AO33" s="376"/>
      <c r="AP33" s="376"/>
      <c r="AQ33" s="376"/>
      <c r="AR33" s="376"/>
      <c r="AS33" s="376"/>
      <c r="AT33" s="376"/>
      <c r="AU33" s="376"/>
      <c r="AV33" s="376"/>
      <c r="AW33" s="376"/>
      <c r="AX33" s="376"/>
      <c r="AY33" s="376"/>
      <c r="AZ33" s="376"/>
      <c r="BA33" s="376"/>
      <c r="BB33" s="376"/>
      <c r="BC33" s="376"/>
      <c r="BD33" s="376"/>
      <c r="BE33" s="376"/>
      <c r="BF33" s="376"/>
      <c r="BG33" s="376"/>
      <c r="BH33" s="376"/>
      <c r="BI33" s="376"/>
      <c r="BJ33" s="376"/>
      <c r="BK33" s="376"/>
      <c r="BL33" s="376"/>
      <c r="BM33" s="376"/>
      <c r="BN33" s="376"/>
      <c r="BO33" s="376"/>
      <c r="BP33" s="376"/>
      <c r="BQ33" s="376"/>
      <c r="BR33" s="376"/>
      <c r="BS33" s="376"/>
      <c r="BT33" s="376"/>
      <c r="BU33" s="376"/>
      <c r="BV33" s="376"/>
      <c r="BW33" s="376"/>
      <c r="BX33" s="376"/>
      <c r="BY33" s="376"/>
      <c r="BZ33" s="376"/>
      <c r="CA33" s="376"/>
      <c r="CB33" s="376"/>
      <c r="CC33" s="376"/>
      <c r="CD33" s="376"/>
      <c r="CE33" s="376"/>
      <c r="CF33" s="376"/>
      <c r="CG33" s="376"/>
      <c r="CH33" s="376"/>
      <c r="CI33" s="376"/>
      <c r="CJ33" s="376"/>
      <c r="CK33" s="376"/>
      <c r="CL33" s="376"/>
      <c r="CM33" s="376"/>
      <c r="CN33" s="376"/>
      <c r="CO33" s="376"/>
      <c r="CP33" s="376"/>
      <c r="CQ33" s="376"/>
      <c r="CR33" s="376"/>
      <c r="CS33" s="376"/>
      <c r="CT33" s="376"/>
      <c r="CU33" s="376"/>
      <c r="CV33" s="376"/>
      <c r="CW33" s="376"/>
      <c r="CX33" s="376"/>
      <c r="CY33" s="376"/>
      <c r="CZ33" s="376"/>
      <c r="DA33" s="376"/>
      <c r="DB33" s="376"/>
      <c r="DC33" s="376"/>
      <c r="DD33" s="376"/>
      <c r="DE33" s="376"/>
      <c r="DF33" s="376"/>
      <c r="DG33" s="376"/>
      <c r="DH33" s="376"/>
      <c r="DI33" s="376"/>
      <c r="DJ33" s="376"/>
      <c r="DK33" s="376"/>
      <c r="DL33" s="376"/>
      <c r="DM33" s="376"/>
      <c r="DN33" s="376"/>
      <c r="DO33" s="376"/>
      <c r="DP33" s="376"/>
      <c r="DQ33" s="376"/>
      <c r="DR33" s="376"/>
      <c r="DS33" s="376"/>
      <c r="DT33" s="376"/>
      <c r="DU33" s="376"/>
      <c r="DV33" s="376"/>
      <c r="DW33" s="376"/>
      <c r="DX33" s="376"/>
      <c r="DY33" s="376"/>
      <c r="DZ33" s="376"/>
      <c r="EA33" s="376"/>
      <c r="EB33" s="376"/>
      <c r="EC33" s="376"/>
      <c r="ED33" s="376"/>
      <c r="EE33" s="376"/>
      <c r="EF33" s="376"/>
      <c r="EG33" s="376"/>
      <c r="EH33" s="376"/>
      <c r="EI33" s="376"/>
      <c r="EJ33" s="376"/>
      <c r="EK33" s="376"/>
      <c r="EL33" s="376"/>
      <c r="EM33" s="376"/>
      <c r="EN33" s="376"/>
      <c r="EO33" s="376"/>
      <c r="EP33" s="376"/>
      <c r="EQ33" s="376"/>
      <c r="ER33" s="376"/>
      <c r="ES33" s="376"/>
      <c r="ET33" s="376"/>
      <c r="EU33" s="376"/>
      <c r="EV33" s="376"/>
      <c r="EW33" s="376"/>
      <c r="EX33" s="376"/>
      <c r="EY33" s="376"/>
      <c r="EZ33" s="376"/>
      <c r="FA33" s="376"/>
      <c r="FB33" s="376"/>
      <c r="FC33" s="376"/>
      <c r="FD33" s="376"/>
      <c r="FE33" s="376"/>
      <c r="FF33" s="376"/>
      <c r="FG33" s="376"/>
      <c r="FH33" s="376"/>
      <c r="FI33" s="376"/>
      <c r="FJ33" s="376"/>
      <c r="FK33" s="376"/>
      <c r="FL33" s="376"/>
      <c r="FM33" s="376"/>
      <c r="FN33" s="376"/>
      <c r="FO33" s="376"/>
      <c r="FP33" s="376"/>
      <c r="FQ33" s="376"/>
      <c r="FR33" s="376"/>
      <c r="FS33" s="376"/>
      <c r="FT33" s="376"/>
      <c r="FU33" s="376"/>
      <c r="FV33" s="376"/>
      <c r="FW33" s="376"/>
      <c r="FX33" s="376"/>
      <c r="FY33" s="376"/>
      <c r="FZ33" s="376"/>
      <c r="GA33" s="376"/>
      <c r="GB33" s="376"/>
      <c r="GC33" s="376"/>
      <c r="GD33" s="376"/>
      <c r="GE33" s="376"/>
      <c r="GF33" s="376"/>
      <c r="GG33" s="376"/>
      <c r="GH33" s="376"/>
      <c r="GI33" s="376"/>
      <c r="GJ33" s="376"/>
      <c r="GK33" s="376"/>
      <c r="GL33" s="376"/>
      <c r="GM33" s="376"/>
      <c r="GN33" s="376"/>
      <c r="GO33" s="376"/>
      <c r="GP33" s="376"/>
      <c r="GQ33" s="376"/>
      <c r="GR33" s="376"/>
      <c r="GS33" s="376"/>
      <c r="GT33" s="376"/>
      <c r="GU33" s="376"/>
      <c r="GV33" s="376"/>
      <c r="GW33" s="376"/>
      <c r="GX33" s="376"/>
      <c r="GY33" s="376"/>
      <c r="GZ33" s="376"/>
      <c r="HA33" s="376"/>
      <c r="HB33" s="376"/>
      <c r="HC33" s="376"/>
      <c r="HD33" s="376"/>
      <c r="HE33" s="376"/>
      <c r="HF33" s="376"/>
      <c r="HG33" s="376"/>
      <c r="HH33" s="376"/>
      <c r="HI33" s="376"/>
      <c r="HJ33" s="376"/>
      <c r="HK33" s="376"/>
      <c r="HL33" s="376"/>
      <c r="HM33" s="376"/>
      <c r="HN33" s="376"/>
      <c r="HO33" s="376"/>
      <c r="HP33" s="376"/>
      <c r="HQ33" s="376"/>
      <c r="HR33" s="376"/>
      <c r="HS33" s="376"/>
      <c r="HT33" s="376"/>
      <c r="HU33" s="376"/>
      <c r="HV33" s="376"/>
      <c r="HW33" s="376"/>
      <c r="HX33" s="376"/>
      <c r="HY33" s="376"/>
      <c r="HZ33" s="376"/>
      <c r="IA33" s="376"/>
      <c r="IB33" s="376"/>
      <c r="IC33" s="376"/>
      <c r="ID33" s="376"/>
      <c r="IE33" s="376"/>
      <c r="IF33" s="376"/>
      <c r="IG33" s="376"/>
      <c r="IH33" s="376"/>
      <c r="II33" s="376"/>
      <c r="IJ33" s="376"/>
      <c r="IK33" s="376"/>
    </row>
    <row r="34" s="345" customFormat="1" ht="20" customHeight="1" spans="1:245">
      <c r="A34" s="406" t="s">
        <v>472</v>
      </c>
      <c r="B34" s="407"/>
      <c r="C34" s="408"/>
      <c r="D34" s="407"/>
      <c r="E34" s="408"/>
      <c r="F34" s="408"/>
      <c r="G34" s="409"/>
      <c r="H34" s="409"/>
      <c r="I34" s="409"/>
      <c r="J34" s="391"/>
      <c r="K34" s="410"/>
      <c r="L34" s="410"/>
      <c r="M34" s="410"/>
      <c r="N34" s="410"/>
      <c r="O34" s="410"/>
      <c r="P34" s="410"/>
      <c r="Q34" s="410"/>
      <c r="R34" s="410"/>
      <c r="S34" s="410"/>
      <c r="T34" s="410"/>
      <c r="U34" s="410"/>
      <c r="V34" s="410"/>
      <c r="W34" s="410"/>
      <c r="X34" s="410"/>
      <c r="Y34" s="410"/>
      <c r="Z34" s="410"/>
      <c r="AA34" s="410"/>
      <c r="AB34" s="410"/>
      <c r="AC34" s="410"/>
      <c r="AD34" s="410"/>
      <c r="AE34" s="410"/>
      <c r="AF34" s="410"/>
      <c r="AG34" s="410"/>
      <c r="AH34" s="410"/>
      <c r="AI34" s="410"/>
      <c r="AJ34" s="410"/>
      <c r="AK34" s="410"/>
      <c r="AL34" s="410"/>
      <c r="AM34" s="410"/>
      <c r="AN34" s="410"/>
      <c r="AO34" s="410"/>
      <c r="AP34" s="410"/>
      <c r="AQ34" s="410"/>
      <c r="AR34" s="410"/>
      <c r="AS34" s="410"/>
      <c r="AT34" s="410"/>
      <c r="AU34" s="410"/>
      <c r="AV34" s="410"/>
      <c r="AW34" s="410"/>
      <c r="AX34" s="410"/>
      <c r="AY34" s="410"/>
      <c r="AZ34" s="410"/>
      <c r="BA34" s="410"/>
      <c r="BB34" s="410"/>
      <c r="BC34" s="410"/>
      <c r="BD34" s="410"/>
      <c r="BE34" s="410"/>
      <c r="BF34" s="410"/>
      <c r="BG34" s="410"/>
      <c r="BH34" s="410"/>
      <c r="BI34" s="410"/>
      <c r="BJ34" s="410"/>
      <c r="BK34" s="410"/>
      <c r="BL34" s="410"/>
      <c r="BM34" s="410"/>
      <c r="BN34" s="410"/>
      <c r="BO34" s="410"/>
      <c r="BP34" s="410"/>
      <c r="BQ34" s="410"/>
      <c r="BR34" s="410"/>
      <c r="BS34" s="410"/>
      <c r="BT34" s="410"/>
      <c r="BU34" s="410"/>
      <c r="BV34" s="410"/>
      <c r="BW34" s="410"/>
      <c r="BX34" s="410"/>
      <c r="BY34" s="410"/>
      <c r="BZ34" s="410"/>
      <c r="CA34" s="410"/>
      <c r="CB34" s="410"/>
      <c r="CC34" s="410"/>
      <c r="CD34" s="410"/>
      <c r="CE34" s="410"/>
      <c r="CF34" s="410"/>
      <c r="CG34" s="410"/>
      <c r="CH34" s="410"/>
      <c r="CI34" s="410"/>
      <c r="CJ34" s="410"/>
      <c r="CK34" s="410"/>
      <c r="CL34" s="410"/>
      <c r="CM34" s="410"/>
      <c r="CN34" s="410"/>
      <c r="CO34" s="410"/>
      <c r="CP34" s="410"/>
      <c r="CQ34" s="410"/>
      <c r="CR34" s="410"/>
      <c r="CS34" s="410"/>
      <c r="CT34" s="410"/>
      <c r="CU34" s="410"/>
      <c r="CV34" s="410"/>
      <c r="CW34" s="410"/>
      <c r="CX34" s="410"/>
      <c r="CY34" s="410"/>
      <c r="CZ34" s="410"/>
      <c r="DA34" s="410"/>
      <c r="DB34" s="410"/>
      <c r="DC34" s="410"/>
      <c r="DD34" s="410"/>
      <c r="DE34" s="410"/>
      <c r="DF34" s="410"/>
      <c r="DG34" s="410"/>
      <c r="DH34" s="410"/>
      <c r="DI34" s="410"/>
      <c r="DJ34" s="410"/>
      <c r="DK34" s="410"/>
      <c r="DL34" s="410"/>
      <c r="DM34" s="410"/>
      <c r="DN34" s="410"/>
      <c r="DO34" s="410"/>
      <c r="DP34" s="410"/>
      <c r="DQ34" s="410"/>
      <c r="DR34" s="410"/>
      <c r="DS34" s="410"/>
      <c r="DT34" s="410"/>
      <c r="DU34" s="410"/>
      <c r="DV34" s="410"/>
      <c r="DW34" s="410"/>
      <c r="DX34" s="410"/>
      <c r="DY34" s="410"/>
      <c r="DZ34" s="410"/>
      <c r="EA34" s="410"/>
      <c r="EB34" s="410"/>
      <c r="EC34" s="410"/>
      <c r="ED34" s="410"/>
      <c r="EE34" s="410"/>
      <c r="EF34" s="410"/>
      <c r="EG34" s="410"/>
      <c r="EH34" s="410"/>
      <c r="EI34" s="410"/>
      <c r="EJ34" s="410"/>
      <c r="EK34" s="410"/>
      <c r="EL34" s="410"/>
      <c r="EM34" s="410"/>
      <c r="EN34" s="410"/>
      <c r="EO34" s="410"/>
      <c r="EP34" s="410"/>
      <c r="EQ34" s="410"/>
      <c r="ER34" s="410"/>
      <c r="ES34" s="410"/>
      <c r="ET34" s="410"/>
      <c r="EU34" s="410"/>
      <c r="EV34" s="410"/>
      <c r="EW34" s="410"/>
      <c r="EX34" s="410"/>
      <c r="EY34" s="410"/>
      <c r="EZ34" s="410"/>
      <c r="FA34" s="410"/>
      <c r="FB34" s="410"/>
      <c r="FC34" s="410"/>
      <c r="FD34" s="410"/>
      <c r="FE34" s="410"/>
      <c r="FF34" s="410"/>
      <c r="FG34" s="410"/>
      <c r="FH34" s="410"/>
      <c r="FI34" s="410"/>
      <c r="FJ34" s="410"/>
      <c r="FK34" s="410"/>
      <c r="FL34" s="410"/>
      <c r="FM34" s="410"/>
      <c r="FN34" s="410"/>
      <c r="FO34" s="410"/>
      <c r="FP34" s="410"/>
      <c r="FQ34" s="410"/>
      <c r="FR34" s="410"/>
      <c r="FS34" s="410"/>
      <c r="FT34" s="410"/>
      <c r="FU34" s="410"/>
      <c r="FV34" s="410"/>
      <c r="FW34" s="410"/>
      <c r="FX34" s="410"/>
      <c r="FY34" s="410"/>
      <c r="FZ34" s="410"/>
      <c r="GA34" s="410"/>
      <c r="GB34" s="410"/>
      <c r="GC34" s="410"/>
      <c r="GD34" s="410"/>
      <c r="GE34" s="410"/>
      <c r="GF34" s="410"/>
      <c r="GG34" s="410"/>
      <c r="GH34" s="410"/>
      <c r="GI34" s="410"/>
      <c r="GJ34" s="410"/>
      <c r="GK34" s="410"/>
      <c r="GL34" s="410"/>
      <c r="GM34" s="410"/>
      <c r="GN34" s="410"/>
      <c r="GO34" s="410"/>
      <c r="GP34" s="410"/>
      <c r="GQ34" s="410"/>
      <c r="GR34" s="410"/>
      <c r="GS34" s="410"/>
      <c r="GT34" s="410"/>
      <c r="GU34" s="410"/>
      <c r="GV34" s="410"/>
      <c r="GW34" s="410"/>
      <c r="GX34" s="410"/>
      <c r="GY34" s="410"/>
      <c r="GZ34" s="410"/>
      <c r="HA34" s="410"/>
      <c r="HB34" s="410"/>
      <c r="HC34" s="410"/>
      <c r="HD34" s="410"/>
      <c r="HE34" s="410"/>
      <c r="HF34" s="410"/>
      <c r="HG34" s="410"/>
      <c r="HH34" s="410"/>
      <c r="HI34" s="410"/>
      <c r="HJ34" s="410"/>
      <c r="HK34" s="410"/>
      <c r="HL34" s="410"/>
      <c r="HM34" s="410"/>
      <c r="HN34" s="410"/>
      <c r="HO34" s="410"/>
      <c r="HP34" s="410"/>
      <c r="HQ34" s="410"/>
      <c r="HR34" s="410"/>
      <c r="HS34" s="410"/>
      <c r="HT34" s="410"/>
      <c r="HU34" s="410"/>
      <c r="HV34" s="410"/>
      <c r="HW34" s="410"/>
      <c r="HX34" s="410"/>
      <c r="HY34" s="410"/>
      <c r="HZ34" s="410"/>
      <c r="IA34" s="410"/>
      <c r="IB34" s="410"/>
      <c r="IC34" s="410"/>
      <c r="ID34" s="410"/>
      <c r="IE34" s="410"/>
      <c r="IF34" s="410"/>
      <c r="IG34" s="410"/>
      <c r="IH34" s="410"/>
      <c r="II34" s="410"/>
      <c r="IJ34" s="410"/>
      <c r="IK34" s="410"/>
    </row>
  </sheetData>
  <mergeCells count="1">
    <mergeCell ref="A1:I1"/>
  </mergeCells>
  <printOptions horizontalCentered="1"/>
  <pageMargins left="0.393700787401575" right="0.393700787401575" top="0.393700787401575" bottom="0.393700787401575" header="0.31496062992126" footer="0.31496062992126"/>
  <pageSetup paperSize="9" scale="65" orientation="landscape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20"/>
  <sheetViews>
    <sheetView workbookViewId="0">
      <selection activeCell="D1" sqref="D1"/>
    </sheetView>
  </sheetViews>
  <sheetFormatPr defaultColWidth="9" defaultRowHeight="14.25" outlineLevelCol="2"/>
  <cols>
    <col min="1" max="1" width="34.5" customWidth="1"/>
    <col min="2" max="2" width="10.875" style="2" customWidth="1"/>
    <col min="3" max="3" width="11.75" customWidth="1"/>
  </cols>
  <sheetData>
    <row r="1" ht="24.75" customHeight="1" spans="1:3">
      <c r="A1" s="3" t="s">
        <v>45</v>
      </c>
      <c r="B1" s="3"/>
      <c r="C1" s="3"/>
    </row>
    <row r="2" ht="15" customHeight="1"/>
    <row r="3" ht="20.1" customHeight="1" spans="1:3">
      <c r="A3" s="364" t="s">
        <v>137</v>
      </c>
      <c r="B3" s="364" t="s">
        <v>355</v>
      </c>
      <c r="C3" s="365" t="s">
        <v>418</v>
      </c>
    </row>
    <row r="4" ht="20.1" customHeight="1" spans="1:3">
      <c r="A4" s="366" t="s">
        <v>473</v>
      </c>
      <c r="B4" s="367" t="s">
        <v>216</v>
      </c>
      <c r="C4" s="368">
        <v>32</v>
      </c>
    </row>
    <row r="5" ht="20.1" customHeight="1" spans="1:3">
      <c r="A5" s="366" t="s">
        <v>474</v>
      </c>
      <c r="B5" s="367" t="s">
        <v>153</v>
      </c>
      <c r="C5" s="369">
        <v>157.18</v>
      </c>
    </row>
    <row r="6" ht="20.1" customHeight="1" spans="1:3">
      <c r="A6" s="366" t="s">
        <v>475</v>
      </c>
      <c r="B6" s="367" t="s">
        <v>153</v>
      </c>
      <c r="C6" s="370">
        <v>111.27</v>
      </c>
    </row>
    <row r="7" ht="20.1" customHeight="1" spans="1:3">
      <c r="A7" s="366" t="s">
        <v>476</v>
      </c>
      <c r="B7" s="367"/>
      <c r="C7" s="370"/>
    </row>
    <row r="8" ht="20.1" customHeight="1" spans="1:3">
      <c r="A8" s="366" t="s">
        <v>477</v>
      </c>
      <c r="B8" s="367" t="s">
        <v>173</v>
      </c>
      <c r="C8" s="371">
        <v>567.76</v>
      </c>
    </row>
    <row r="9" ht="20.1" customHeight="1" spans="1:3">
      <c r="A9" s="366" t="s">
        <v>478</v>
      </c>
      <c r="B9" s="367" t="s">
        <v>173</v>
      </c>
      <c r="C9" s="371">
        <v>384.27</v>
      </c>
    </row>
    <row r="10" ht="20.1" customHeight="1" spans="1:3">
      <c r="A10" s="366" t="s">
        <v>479</v>
      </c>
      <c r="B10" s="367" t="s">
        <v>173</v>
      </c>
      <c r="C10" s="371">
        <v>49.1</v>
      </c>
    </row>
    <row r="11" ht="20.1" customHeight="1" spans="1:3">
      <c r="A11" s="366" t="s">
        <v>478</v>
      </c>
      <c r="B11" s="367" t="s">
        <v>173</v>
      </c>
      <c r="C11" s="371">
        <v>42.2</v>
      </c>
    </row>
    <row r="12" ht="20.1" customHeight="1" spans="1:3">
      <c r="A12" s="366" t="s">
        <v>480</v>
      </c>
      <c r="B12" s="367"/>
      <c r="C12" s="371"/>
    </row>
    <row r="13" ht="20.1" customHeight="1" spans="1:3">
      <c r="A13" s="372" t="s">
        <v>481</v>
      </c>
      <c r="B13" s="373" t="s">
        <v>173</v>
      </c>
      <c r="C13" s="371">
        <v>48.42</v>
      </c>
    </row>
    <row r="14" ht="20.1" customHeight="1" spans="1:3">
      <c r="A14" s="366" t="s">
        <v>482</v>
      </c>
      <c r="B14" s="367"/>
      <c r="C14" s="370"/>
    </row>
    <row r="15" ht="20.1" customHeight="1" spans="1:3">
      <c r="A15" s="366" t="s">
        <v>483</v>
      </c>
      <c r="B15" s="367" t="s">
        <v>173</v>
      </c>
      <c r="C15" s="370">
        <v>90.31</v>
      </c>
    </row>
    <row r="16" ht="20.1" customHeight="1" spans="1:3">
      <c r="A16" s="366" t="s">
        <v>478</v>
      </c>
      <c r="B16" s="367" t="s">
        <v>173</v>
      </c>
      <c r="C16" s="370">
        <v>79.71</v>
      </c>
    </row>
    <row r="17" ht="20.1" customHeight="1" spans="1:3">
      <c r="A17" s="366" t="s">
        <v>484</v>
      </c>
      <c r="B17" s="367" t="s">
        <v>153</v>
      </c>
      <c r="C17" s="370">
        <v>158.11</v>
      </c>
    </row>
    <row r="18" ht="20.1" customHeight="1" spans="1:3">
      <c r="A18" s="366" t="s">
        <v>478</v>
      </c>
      <c r="B18" s="367" t="s">
        <v>153</v>
      </c>
      <c r="C18" s="370">
        <v>148.5</v>
      </c>
    </row>
    <row r="20" spans="1:3">
      <c r="A20" s="374" t="s">
        <v>247</v>
      </c>
    </row>
  </sheetData>
  <mergeCells count="1">
    <mergeCell ref="A1:C1"/>
  </mergeCells>
  <printOptions horizontalCentered="1"/>
  <pageMargins left="0.393700787401575" right="0.393700787401575" top="0.393700787401575" bottom="0.393700787401575" header="0.31496062992126" footer="0.31496062992126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C8"/>
  <sheetViews>
    <sheetView workbookViewId="0">
      <selection activeCell="H1" sqref="H1"/>
    </sheetView>
  </sheetViews>
  <sheetFormatPr defaultColWidth="9" defaultRowHeight="14.25" outlineLevelRow="7" outlineLevelCol="2"/>
  <sheetData>
    <row r="8" ht="25.5" spans="3:3">
      <c r="C8" s="20" t="s">
        <v>46</v>
      </c>
    </row>
  </sheetData>
  <pageMargins left="0.7" right="0.7" top="0.75" bottom="0.75" header="0.3" footer="0.3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25"/>
  <sheetViews>
    <sheetView workbookViewId="0">
      <selection activeCell="C1" sqref="C1"/>
    </sheetView>
  </sheetViews>
  <sheetFormatPr defaultColWidth="9" defaultRowHeight="14.25" outlineLevelCol="1"/>
  <cols>
    <col min="1" max="1" width="32.375" customWidth="1"/>
    <col min="2" max="2" width="16.125" customWidth="1"/>
  </cols>
  <sheetData>
    <row r="1" ht="20.25" spans="1:2">
      <c r="A1" s="3" t="s">
        <v>47</v>
      </c>
      <c r="B1" s="3"/>
    </row>
    <row r="2" ht="15" customHeight="1"/>
    <row r="3" ht="15" customHeight="1" spans="1:2">
      <c r="B3" s="236" t="s">
        <v>298</v>
      </c>
    </row>
    <row r="4" ht="20.1" customHeight="1" spans="1:2">
      <c r="A4" s="128" t="s">
        <v>137</v>
      </c>
      <c r="B4" s="360" t="s">
        <v>418</v>
      </c>
    </row>
    <row r="5" ht="20.1" customHeight="1" spans="1:2">
      <c r="A5" s="361" t="s">
        <v>485</v>
      </c>
      <c r="B5" s="362">
        <v>24847392</v>
      </c>
    </row>
    <row r="6" ht="20.1" customHeight="1" spans="1:2">
      <c r="A6" s="132" t="s">
        <v>486</v>
      </c>
      <c r="B6" s="363">
        <v>3608365</v>
      </c>
    </row>
    <row r="8" spans="1:2">
      <c r="A8" t="s">
        <v>247</v>
      </c>
    </row>
    <row r="18" ht="40.5" customHeight="1"/>
    <row r="19" ht="40.5" customHeight="1"/>
    <row r="20" ht="40.5" customHeight="1"/>
    <row r="21" ht="40.5" customHeight="1"/>
    <row r="22" ht="40.5" customHeight="1"/>
    <row r="23" ht="40.5" customHeight="1"/>
    <row r="24" ht="40.5" customHeight="1"/>
    <row r="25" ht="40.5" customHeight="1"/>
  </sheetData>
  <mergeCells count="1">
    <mergeCell ref="A1:B1"/>
  </mergeCells>
  <printOptions horizontalCentered="1"/>
  <pageMargins left="0.393700787401575" right="0.393700787401575" top="0.393700787401575" bottom="0.393700787401575" header="0.31496062992126" footer="0.31496062992126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6"/>
  <sheetViews>
    <sheetView workbookViewId="0">
      <selection activeCell="C1" sqref="C1"/>
    </sheetView>
  </sheetViews>
  <sheetFormatPr defaultColWidth="9" defaultRowHeight="14.25" outlineLevelCol="1"/>
  <cols>
    <col min="1" max="1" width="30.5" style="67" customWidth="1"/>
    <col min="2" max="2" width="30.5" customWidth="1"/>
  </cols>
  <sheetData>
    <row r="1" ht="27.95" customHeight="1" spans="1:2">
      <c r="A1" s="3" t="s">
        <v>48</v>
      </c>
      <c r="B1" s="3"/>
    </row>
    <row r="2" ht="15" customHeight="1"/>
    <row r="3" ht="15" customHeight="1" spans="1:2">
      <c r="B3" s="236" t="s">
        <v>487</v>
      </c>
    </row>
    <row r="4" ht="20.1" customHeight="1" spans="1:2">
      <c r="A4" s="346" t="s">
        <v>137</v>
      </c>
      <c r="B4" s="355" t="s">
        <v>418</v>
      </c>
    </row>
    <row r="5" ht="20.1" customHeight="1" spans="1:2">
      <c r="A5" s="356" t="s">
        <v>488</v>
      </c>
      <c r="B5" s="349">
        <v>37581337</v>
      </c>
    </row>
    <row r="6" ht="20.1" customHeight="1" spans="1:2">
      <c r="A6" s="357" t="s">
        <v>489</v>
      </c>
      <c r="B6" s="352">
        <v>34092412</v>
      </c>
    </row>
    <row r="7" ht="20.1" customHeight="1" spans="1:2">
      <c r="A7" s="357" t="s">
        <v>490</v>
      </c>
      <c r="B7" s="354">
        <v>3488266</v>
      </c>
    </row>
    <row r="8" ht="20.1" customHeight="1" spans="1:2">
      <c r="A8" s="357" t="s">
        <v>491</v>
      </c>
      <c r="B8" s="352">
        <v>32815882</v>
      </c>
    </row>
    <row r="9" ht="20.1" customHeight="1" spans="1:2">
      <c r="A9" s="357" t="s">
        <v>492</v>
      </c>
      <c r="B9" s="352">
        <v>36600</v>
      </c>
    </row>
    <row r="10" ht="20.1" customHeight="1" spans="1:2">
      <c r="A10" s="357" t="s">
        <v>161</v>
      </c>
      <c r="B10" s="352">
        <v>207047</v>
      </c>
    </row>
    <row r="11" ht="20.1" customHeight="1" spans="1:2">
      <c r="A11" s="357" t="s">
        <v>493</v>
      </c>
      <c r="B11" s="352">
        <v>487427</v>
      </c>
    </row>
    <row r="12" ht="20.1" customHeight="1" spans="1:2">
      <c r="A12" s="357" t="s">
        <v>494</v>
      </c>
      <c r="B12" s="352">
        <v>9352439</v>
      </c>
    </row>
    <row r="13" ht="20.1" customHeight="1" spans="1:2">
      <c r="A13" s="357" t="s">
        <v>495</v>
      </c>
      <c r="B13" s="352">
        <v>5937561</v>
      </c>
    </row>
    <row r="14" ht="15" customHeight="1" spans="1:2">
      <c r="A14" s="358"/>
      <c r="B14" s="359"/>
    </row>
    <row r="15" ht="15" customHeight="1" spans="1:2">
      <c r="A15" s="67" t="s">
        <v>496</v>
      </c>
    </row>
    <row r="16" ht="34.5" customHeight="1"/>
  </sheetData>
  <mergeCells count="1">
    <mergeCell ref="A1:B1"/>
  </mergeCells>
  <printOptions horizontalCentered="1"/>
  <pageMargins left="0.393700787401575" right="0.393700787401575" top="0.393700787401575" bottom="0.393700787401575" header="0.31496062992126" footer="0.31496062992126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15"/>
  <sheetViews>
    <sheetView workbookViewId="0">
      <selection activeCell="C1" sqref="C1"/>
    </sheetView>
  </sheetViews>
  <sheetFormatPr defaultColWidth="9" defaultRowHeight="14.25" outlineLevelCol="6"/>
  <cols>
    <col min="1" max="2" width="26.375" customWidth="1"/>
  </cols>
  <sheetData>
    <row r="1" ht="20.25" spans="1:7">
      <c r="A1" s="3" t="s">
        <v>49</v>
      </c>
      <c r="B1" s="3"/>
    </row>
    <row r="3" ht="15" customHeight="1" spans="1:7">
      <c r="B3" s="236" t="s">
        <v>487</v>
      </c>
    </row>
    <row r="4" ht="20.1" customHeight="1" spans="1:7">
      <c r="A4" s="346" t="s">
        <v>137</v>
      </c>
      <c r="B4" s="347" t="s">
        <v>418</v>
      </c>
    </row>
    <row r="5" s="345" customFormat="1" spans="1:7">
      <c r="A5" s="348" t="s">
        <v>497</v>
      </c>
      <c r="B5" s="349">
        <v>873916</v>
      </c>
      <c r="C5" s="309"/>
      <c r="D5" s="309"/>
      <c r="E5" s="309"/>
      <c r="F5" s="309"/>
      <c r="G5" s="309"/>
    </row>
    <row r="6" s="345" customFormat="1" spans="1:7">
      <c r="A6" s="350" t="s">
        <v>498</v>
      </c>
      <c r="B6" s="351">
        <v>97947</v>
      </c>
      <c r="C6" s="309"/>
      <c r="D6" s="309"/>
      <c r="E6" s="309"/>
      <c r="F6" s="309"/>
      <c r="G6" s="309"/>
    </row>
    <row r="7" s="345" customFormat="1" spans="1:7">
      <c r="A7" s="350" t="s">
        <v>499</v>
      </c>
      <c r="B7" s="351">
        <v>589435</v>
      </c>
      <c r="C7" s="309"/>
      <c r="D7" s="309"/>
      <c r="E7" s="309"/>
      <c r="F7" s="309"/>
      <c r="G7" s="309"/>
    </row>
    <row r="8" s="345" customFormat="1" spans="1:7">
      <c r="A8" s="350" t="s">
        <v>491</v>
      </c>
      <c r="B8" s="352">
        <v>855651</v>
      </c>
      <c r="C8" s="309"/>
      <c r="D8" s="309"/>
      <c r="E8" s="309"/>
      <c r="F8" s="309"/>
      <c r="G8" s="309"/>
    </row>
    <row r="9" s="345" customFormat="1" spans="1:7">
      <c r="A9" s="353" t="s">
        <v>492</v>
      </c>
      <c r="B9" s="352">
        <v>2907</v>
      </c>
      <c r="C9" s="309"/>
      <c r="D9" s="309"/>
      <c r="E9" s="309"/>
      <c r="F9" s="309"/>
      <c r="G9" s="309"/>
    </row>
    <row r="10" s="345" customFormat="1" spans="1:7">
      <c r="A10" s="350" t="s">
        <v>161</v>
      </c>
      <c r="B10" s="352">
        <v>2600</v>
      </c>
      <c r="C10" s="309"/>
      <c r="D10" s="309"/>
      <c r="E10" s="309"/>
      <c r="F10" s="309"/>
      <c r="G10" s="309"/>
    </row>
    <row r="11" s="345" customFormat="1" spans="1:7">
      <c r="A11" s="350" t="s">
        <v>493</v>
      </c>
      <c r="B11" s="352">
        <v>351639</v>
      </c>
      <c r="C11" s="309"/>
      <c r="D11" s="309"/>
      <c r="E11" s="309"/>
      <c r="F11" s="309"/>
      <c r="G11" s="309"/>
    </row>
    <row r="12" s="345" customFormat="1" spans="1:7">
      <c r="A12" s="350" t="s">
        <v>494</v>
      </c>
      <c r="B12" s="352">
        <v>844201</v>
      </c>
      <c r="C12" s="309"/>
      <c r="D12" s="309"/>
      <c r="E12" s="309"/>
      <c r="F12" s="309"/>
      <c r="G12" s="309"/>
    </row>
    <row r="13" s="345" customFormat="1" spans="1:7">
      <c r="A13" s="350" t="s">
        <v>495</v>
      </c>
      <c r="B13" s="354">
        <v>690841</v>
      </c>
      <c r="C13" s="309"/>
      <c r="D13" s="309"/>
      <c r="E13" s="309"/>
      <c r="F13" s="309"/>
      <c r="G13" s="309"/>
    </row>
    <row r="15" spans="1:7">
      <c r="A15" t="s">
        <v>496</v>
      </c>
    </row>
  </sheetData>
  <mergeCells count="1">
    <mergeCell ref="A1:B1"/>
  </mergeCells>
  <printOptions horizontalCentered="1"/>
  <pageMargins left="0.393700787401575" right="0.393700787401575" top="0.393700787401575" bottom="0.393700787401575" header="0.31496062992126" footer="0.31496062992126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10"/>
  <sheetViews>
    <sheetView workbookViewId="0">
      <selection activeCell="E1" sqref="E1"/>
    </sheetView>
  </sheetViews>
  <sheetFormatPr defaultColWidth="9" defaultRowHeight="14.25" outlineLevelCol="3"/>
  <cols>
    <col min="1" max="1" width="28.375" customWidth="1"/>
    <col min="2" max="2" width="17" customWidth="1"/>
    <col min="3" max="3" width="13.625" customWidth="1"/>
    <col min="4" max="4" width="17.125" customWidth="1"/>
    <col min="6" max="6" width="14.375" customWidth="1"/>
  </cols>
  <sheetData>
    <row r="1" ht="20.25" spans="1:4">
      <c r="A1" s="3" t="s">
        <v>50</v>
      </c>
      <c r="B1" s="3"/>
      <c r="C1" s="3"/>
      <c r="D1" s="3"/>
    </row>
    <row r="2" ht="15" customHeight="1"/>
    <row r="3" ht="20.1" customHeight="1" spans="1:4">
      <c r="A3" s="336" t="s">
        <v>137</v>
      </c>
      <c r="B3" s="337" t="s">
        <v>355</v>
      </c>
      <c r="C3" s="337" t="s">
        <v>500</v>
      </c>
      <c r="D3" s="338" t="s">
        <v>501</v>
      </c>
    </row>
    <row r="4" ht="20.1" customHeight="1" spans="1:4">
      <c r="A4" s="339" t="s">
        <v>502</v>
      </c>
      <c r="B4" s="340" t="s">
        <v>216</v>
      </c>
      <c r="C4" s="341">
        <v>517</v>
      </c>
      <c r="D4" s="75" t="s">
        <v>503</v>
      </c>
    </row>
    <row r="5" ht="20.1" customHeight="1" spans="1:4">
      <c r="A5" s="342" t="s">
        <v>504</v>
      </c>
      <c r="B5" s="340" t="s">
        <v>216</v>
      </c>
      <c r="C5" s="343">
        <v>82</v>
      </c>
      <c r="D5" s="75" t="s">
        <v>505</v>
      </c>
    </row>
    <row r="6" ht="20.1" customHeight="1" spans="1:4">
      <c r="A6" s="344" t="s">
        <v>506</v>
      </c>
      <c r="B6" s="340" t="s">
        <v>216</v>
      </c>
      <c r="C6" s="343">
        <v>517</v>
      </c>
      <c r="D6" s="75" t="s">
        <v>503</v>
      </c>
    </row>
    <row r="7" ht="20.1" customHeight="1" spans="1:4">
      <c r="A7" s="342" t="s">
        <v>507</v>
      </c>
      <c r="B7" s="340" t="s">
        <v>153</v>
      </c>
      <c r="C7" s="341">
        <v>233.13</v>
      </c>
      <c r="D7" s="75" t="s">
        <v>508</v>
      </c>
    </row>
    <row r="8" ht="20.1" customHeight="1" spans="1:4">
      <c r="A8" s="342" t="s">
        <v>509</v>
      </c>
      <c r="B8" s="340" t="s">
        <v>181</v>
      </c>
      <c r="C8" s="341">
        <v>7669</v>
      </c>
      <c r="D8" s="75" t="s">
        <v>510</v>
      </c>
    </row>
    <row r="9" ht="15" customHeight="1"/>
    <row r="10" ht="15" customHeight="1" spans="1:4">
      <c r="A10" s="17" t="s">
        <v>511</v>
      </c>
    </row>
  </sheetData>
  <mergeCells count="1">
    <mergeCell ref="A1:D1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C18"/>
  <sheetViews>
    <sheetView workbookViewId="0">
      <selection activeCell="D1" sqref="D1"/>
    </sheetView>
  </sheetViews>
  <sheetFormatPr defaultColWidth="9" defaultRowHeight="14.25" outlineLevelCol="2"/>
  <cols>
    <col min="1" max="1" width="18.875" customWidth="1"/>
    <col min="2" max="2" width="24" customWidth="1"/>
    <col min="3" max="3" width="26.5" customWidth="1"/>
    <col min="4" max="4" width="12.75" customWidth="1"/>
  </cols>
  <sheetData>
    <row r="1" ht="20.25" spans="1:3">
      <c r="A1" s="3" t="s">
        <v>51</v>
      </c>
      <c r="B1" s="3"/>
      <c r="C1" s="3"/>
    </row>
    <row r="3" ht="20.1" customHeight="1" spans="1:3">
      <c r="A3" s="326" t="s">
        <v>137</v>
      </c>
      <c r="B3" s="327" t="s">
        <v>512</v>
      </c>
      <c r="C3" s="328" t="s">
        <v>513</v>
      </c>
    </row>
    <row r="4" ht="20.1" customHeight="1" spans="1:3">
      <c r="A4" s="329" t="s">
        <v>514</v>
      </c>
      <c r="B4" s="330"/>
      <c r="C4" s="331"/>
    </row>
    <row r="5" ht="20.1" customHeight="1" spans="1:3">
      <c r="A5" s="332" t="s">
        <v>109</v>
      </c>
      <c r="B5" s="330">
        <v>39</v>
      </c>
      <c r="C5" s="333">
        <v>183</v>
      </c>
    </row>
    <row r="6" ht="20.1" customHeight="1" spans="1:3">
      <c r="A6" s="332" t="s">
        <v>111</v>
      </c>
      <c r="B6" s="330">
        <v>4</v>
      </c>
      <c r="C6" s="333">
        <v>48</v>
      </c>
    </row>
    <row r="7" ht="20.1" customHeight="1" spans="1:3">
      <c r="A7" s="332" t="s">
        <v>113</v>
      </c>
      <c r="B7" s="330">
        <v>5</v>
      </c>
      <c r="C7" s="333">
        <v>30</v>
      </c>
    </row>
    <row r="8" ht="20.1" customHeight="1" spans="1:3">
      <c r="A8" s="332" t="s">
        <v>115</v>
      </c>
      <c r="B8" s="330">
        <v>14</v>
      </c>
      <c r="C8" s="333">
        <v>79</v>
      </c>
    </row>
    <row r="9" ht="20.1" customHeight="1" spans="1:3">
      <c r="A9" s="332" t="s">
        <v>118</v>
      </c>
      <c r="B9" s="330">
        <v>1</v>
      </c>
      <c r="C9" s="333">
        <v>6</v>
      </c>
    </row>
    <row r="10" ht="20.1" customHeight="1" spans="1:3">
      <c r="A10" s="332" t="s">
        <v>515</v>
      </c>
      <c r="B10" s="330">
        <v>5</v>
      </c>
      <c r="C10" s="333">
        <v>25</v>
      </c>
    </row>
    <row r="11" ht="20.1" customHeight="1" spans="1:3">
      <c r="A11" s="332" t="s">
        <v>122</v>
      </c>
      <c r="B11" s="330">
        <v>2</v>
      </c>
      <c r="C11" s="333">
        <v>5</v>
      </c>
    </row>
    <row r="12" ht="20.1" customHeight="1" spans="1:3">
      <c r="A12" s="332" t="s">
        <v>124</v>
      </c>
      <c r="B12" s="330">
        <v>4</v>
      </c>
      <c r="C12" s="333">
        <v>24</v>
      </c>
    </row>
    <row r="13" ht="20.1" customHeight="1" spans="1:3">
      <c r="A13" s="332" t="s">
        <v>126</v>
      </c>
      <c r="B13" s="330">
        <v>1</v>
      </c>
      <c r="C13" s="333">
        <v>9</v>
      </c>
    </row>
    <row r="14" ht="20.1" customHeight="1" spans="1:3">
      <c r="A14" s="332" t="s">
        <v>127</v>
      </c>
      <c r="B14" s="330">
        <v>4</v>
      </c>
      <c r="C14" s="333">
        <v>11</v>
      </c>
    </row>
    <row r="15" ht="20.1" customHeight="1" spans="1:3">
      <c r="A15" s="332" t="s">
        <v>128</v>
      </c>
      <c r="B15" s="330">
        <v>3</v>
      </c>
      <c r="C15" s="333">
        <v>15</v>
      </c>
    </row>
    <row r="16" ht="20.1" customHeight="1" spans="1:3">
      <c r="A16" s="329" t="s">
        <v>131</v>
      </c>
      <c r="B16" s="334">
        <v>82</v>
      </c>
      <c r="C16" s="335">
        <v>435</v>
      </c>
    </row>
    <row r="18" spans="1:1">
      <c r="A18" s="17" t="s">
        <v>511</v>
      </c>
    </row>
  </sheetData>
  <mergeCells count="1">
    <mergeCell ref="A1:C1"/>
  </mergeCells>
  <printOptions horizontalCentered="1"/>
  <pageMargins left="0.393700787401575" right="0.393700787401575" top="0.393700787401575" bottom="0.393700787401575" header="0" footer="0.511811023622047"/>
  <pageSetup paperSize="9" orientation="portrait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B1:D25"/>
  <sheetViews>
    <sheetView topLeftCell="B1" workbookViewId="0">
      <selection activeCell="E1" sqref="E1"/>
    </sheetView>
  </sheetViews>
  <sheetFormatPr defaultColWidth="9" defaultRowHeight="14.25" outlineLevelCol="3"/>
  <cols>
    <col min="1" max="1" width="9" hidden="1" customWidth="1"/>
    <col min="2" max="2" width="31.5" customWidth="1"/>
    <col min="3" max="3" width="18.125" customWidth="1"/>
    <col min="4" max="4" width="20.125" customWidth="1"/>
    <col min="8" max="8" width="10.5" customWidth="1"/>
  </cols>
  <sheetData>
    <row r="1" ht="20.25" spans="2:4">
      <c r="B1" s="3" t="s">
        <v>52</v>
      </c>
      <c r="C1" s="3"/>
      <c r="D1" s="3"/>
    </row>
    <row r="2" ht="15" customHeight="1"/>
    <row r="3" ht="20.1" customHeight="1" spans="2:4">
      <c r="B3" s="310" t="s">
        <v>137</v>
      </c>
      <c r="C3" s="311" t="s">
        <v>516</v>
      </c>
      <c r="D3" s="312" t="s">
        <v>517</v>
      </c>
    </row>
    <row r="4" ht="20.1" customHeight="1" spans="2:4">
      <c r="B4" s="313" t="s">
        <v>518</v>
      </c>
      <c r="C4" s="314">
        <v>46</v>
      </c>
      <c r="D4" s="320">
        <v>198.6</v>
      </c>
    </row>
    <row r="5" ht="20.1" customHeight="1" spans="2:4">
      <c r="B5" s="313" t="s">
        <v>519</v>
      </c>
      <c r="C5" s="314">
        <v>0</v>
      </c>
      <c r="D5" s="321">
        <v>0</v>
      </c>
    </row>
    <row r="6" ht="20.1" customHeight="1" spans="2:4">
      <c r="B6" s="313" t="s">
        <v>520</v>
      </c>
      <c r="C6" s="314">
        <v>212</v>
      </c>
      <c r="D6" s="320">
        <v>2172.02</v>
      </c>
    </row>
    <row r="7" ht="20.1" customHeight="1" spans="2:4">
      <c r="B7" s="313" t="s">
        <v>521</v>
      </c>
      <c r="C7" s="314">
        <v>0</v>
      </c>
      <c r="D7" s="321">
        <v>0</v>
      </c>
    </row>
    <row r="8" ht="20.1" customHeight="1" spans="2:4">
      <c r="B8" s="313" t="s">
        <v>170</v>
      </c>
      <c r="C8" s="314">
        <v>171</v>
      </c>
      <c r="D8" s="320">
        <v>1002.1</v>
      </c>
    </row>
    <row r="9" ht="20.1" customHeight="1" spans="2:4">
      <c r="B9" s="313" t="s">
        <v>522</v>
      </c>
      <c r="C9" s="314">
        <v>176</v>
      </c>
      <c r="D9" s="320">
        <v>1272.4</v>
      </c>
    </row>
    <row r="10" ht="20.1" customHeight="1" spans="2:4">
      <c r="B10" s="313" t="s">
        <v>523</v>
      </c>
      <c r="C10" s="314">
        <v>594</v>
      </c>
      <c r="D10" s="320">
        <v>3043</v>
      </c>
    </row>
    <row r="11" ht="20.1" customHeight="1" spans="2:4">
      <c r="B11" s="313" t="s">
        <v>524</v>
      </c>
      <c r="C11" s="314">
        <v>4952</v>
      </c>
      <c r="D11" s="320">
        <v>29555.45</v>
      </c>
    </row>
    <row r="12" ht="20.1" customHeight="1" spans="2:4">
      <c r="B12" s="313" t="s">
        <v>525</v>
      </c>
      <c r="C12" s="314">
        <v>590</v>
      </c>
      <c r="D12" s="320">
        <v>6034.35</v>
      </c>
    </row>
    <row r="13" ht="20.1" customHeight="1" spans="2:4">
      <c r="B13" s="313" t="s">
        <v>526</v>
      </c>
      <c r="C13" s="314">
        <v>0</v>
      </c>
      <c r="D13" s="320">
        <v>0</v>
      </c>
    </row>
    <row r="14" ht="20.1" customHeight="1" spans="2:4">
      <c r="B14" s="313" t="s">
        <v>174</v>
      </c>
      <c r="C14" s="314">
        <v>13</v>
      </c>
      <c r="D14" s="320">
        <v>56</v>
      </c>
    </row>
    <row r="15" ht="20.1" customHeight="1" spans="2:4">
      <c r="B15" s="313" t="s">
        <v>527</v>
      </c>
      <c r="C15" s="314">
        <v>2192</v>
      </c>
      <c r="D15" s="320">
        <v>11270.85</v>
      </c>
    </row>
    <row r="16" ht="20.1" customHeight="1" spans="2:4">
      <c r="B16" s="313" t="s">
        <v>528</v>
      </c>
      <c r="C16" s="314">
        <v>441</v>
      </c>
      <c r="D16" s="320">
        <v>2075.6</v>
      </c>
    </row>
    <row r="17" ht="20.1" customHeight="1" spans="2:4">
      <c r="B17" s="313" t="s">
        <v>529</v>
      </c>
      <c r="C17" s="314">
        <v>10</v>
      </c>
      <c r="D17" s="320">
        <v>67</v>
      </c>
    </row>
    <row r="18" ht="20.1" customHeight="1" spans="2:4">
      <c r="B18" s="313" t="s">
        <v>530</v>
      </c>
      <c r="C18" s="314">
        <v>757</v>
      </c>
      <c r="D18" s="321">
        <v>3799.14</v>
      </c>
    </row>
    <row r="19" ht="20.1" customHeight="1" spans="2:4">
      <c r="B19" s="313" t="s">
        <v>190</v>
      </c>
      <c r="C19" s="314">
        <v>5</v>
      </c>
      <c r="D19" s="320">
        <v>39</v>
      </c>
    </row>
    <row r="20" ht="20.1" customHeight="1" spans="2:4">
      <c r="B20" s="313" t="s">
        <v>531</v>
      </c>
      <c r="C20" s="314">
        <v>9</v>
      </c>
      <c r="D20" s="320">
        <v>80</v>
      </c>
    </row>
    <row r="21" ht="20.1" customHeight="1" spans="2:4">
      <c r="B21" s="313" t="s">
        <v>532</v>
      </c>
      <c r="C21" s="314">
        <v>269</v>
      </c>
      <c r="D21" s="320">
        <v>3018.05</v>
      </c>
    </row>
    <row r="22" ht="20.1" customHeight="1" spans="2:4">
      <c r="B22" s="313" t="s">
        <v>533</v>
      </c>
      <c r="C22" s="314">
        <v>1</v>
      </c>
      <c r="D22" s="322">
        <v>1</v>
      </c>
    </row>
    <row r="23" s="21" customFormat="1" ht="20.1" customHeight="1" spans="2:4">
      <c r="B23" s="316" t="s">
        <v>131</v>
      </c>
      <c r="C23" s="317">
        <v>10438</v>
      </c>
      <c r="D23" s="318">
        <v>63684.56</v>
      </c>
    </row>
    <row r="24" s="21" customFormat="1" ht="15" customHeight="1" spans="2:4">
      <c r="B24" s="323"/>
      <c r="C24" s="324"/>
      <c r="D24" s="325"/>
    </row>
    <row r="25" ht="15" customHeight="1" spans="2:4">
      <c r="B25" s="17" t="s">
        <v>534</v>
      </c>
    </row>
  </sheetData>
  <mergeCells count="1">
    <mergeCell ref="B1:D1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D25"/>
  <sheetViews>
    <sheetView workbookViewId="0">
      <selection activeCell="E1" sqref="E1"/>
    </sheetView>
  </sheetViews>
  <sheetFormatPr defaultColWidth="9" defaultRowHeight="14.25" outlineLevelCol="3"/>
  <cols>
    <col min="1" max="1" width="28.75" customWidth="1"/>
    <col min="2" max="2" width="12.75" customWidth="1"/>
    <col min="3" max="3" width="20.125" customWidth="1"/>
    <col min="4" max="4" width="20" customWidth="1"/>
  </cols>
  <sheetData>
    <row r="1" ht="20.25" spans="1:4">
      <c r="A1" s="3" t="s">
        <v>53</v>
      </c>
      <c r="B1" s="3"/>
      <c r="C1" s="3"/>
      <c r="D1" s="3"/>
    </row>
    <row r="2" ht="15" customHeight="1"/>
    <row r="3" ht="20.1" customHeight="1" spans="1:4">
      <c r="A3" s="310" t="s">
        <v>137</v>
      </c>
      <c r="B3" s="311" t="s">
        <v>516</v>
      </c>
      <c r="C3" s="311" t="s">
        <v>535</v>
      </c>
      <c r="D3" s="312" t="s">
        <v>517</v>
      </c>
    </row>
    <row r="4" ht="20.1" customHeight="1" spans="1:4">
      <c r="A4" s="313" t="s">
        <v>518</v>
      </c>
      <c r="B4" s="314">
        <v>36</v>
      </c>
      <c r="C4" s="314">
        <f t="shared" ref="C4:C22" si="0">B4*8</f>
        <v>288</v>
      </c>
      <c r="D4" s="315">
        <v>8711</v>
      </c>
    </row>
    <row r="5" ht="20.1" customHeight="1" spans="1:4">
      <c r="A5" s="313" t="s">
        <v>519</v>
      </c>
      <c r="B5" s="314">
        <v>0</v>
      </c>
      <c r="C5" s="314">
        <f t="shared" si="0"/>
        <v>0</v>
      </c>
      <c r="D5" s="315">
        <v>0</v>
      </c>
    </row>
    <row r="6" ht="20.1" customHeight="1" spans="1:4">
      <c r="A6" s="313" t="s">
        <v>520</v>
      </c>
      <c r="B6" s="314">
        <v>106</v>
      </c>
      <c r="C6" s="314">
        <f t="shared" si="0"/>
        <v>848</v>
      </c>
      <c r="D6" s="315">
        <v>62733</v>
      </c>
    </row>
    <row r="7" ht="20.1" customHeight="1" spans="1:4">
      <c r="A7" s="313" t="s">
        <v>521</v>
      </c>
      <c r="B7" s="314">
        <v>4</v>
      </c>
      <c r="C7" s="314">
        <f t="shared" si="0"/>
        <v>32</v>
      </c>
      <c r="D7" s="315">
        <v>950</v>
      </c>
    </row>
    <row r="8" ht="20.1" customHeight="1" spans="1:4">
      <c r="A8" s="313" t="s">
        <v>170</v>
      </c>
      <c r="B8" s="314">
        <v>435</v>
      </c>
      <c r="C8" s="314">
        <f t="shared" si="0"/>
        <v>3480</v>
      </c>
      <c r="D8" s="315">
        <v>252487</v>
      </c>
    </row>
    <row r="9" ht="20.1" customHeight="1" spans="1:4">
      <c r="A9" s="313" t="s">
        <v>522</v>
      </c>
      <c r="B9" s="314">
        <v>67</v>
      </c>
      <c r="C9" s="314">
        <f t="shared" si="0"/>
        <v>536</v>
      </c>
      <c r="D9" s="315">
        <v>13799</v>
      </c>
    </row>
    <row r="10" ht="20.1" customHeight="1" spans="1:4">
      <c r="A10" s="313" t="s">
        <v>523</v>
      </c>
      <c r="B10" s="314">
        <v>754</v>
      </c>
      <c r="C10" s="314">
        <f t="shared" si="0"/>
        <v>6032</v>
      </c>
      <c r="D10" s="315">
        <v>152836</v>
      </c>
    </row>
    <row r="11" ht="20.1" customHeight="1" spans="1:4">
      <c r="A11" s="313" t="s">
        <v>524</v>
      </c>
      <c r="B11" s="314">
        <v>2368</v>
      </c>
      <c r="C11" s="314">
        <f t="shared" si="0"/>
        <v>18944</v>
      </c>
      <c r="D11" s="315">
        <v>177947</v>
      </c>
    </row>
    <row r="12" ht="20.1" customHeight="1" spans="1:4">
      <c r="A12" s="313" t="s">
        <v>525</v>
      </c>
      <c r="B12" s="314">
        <v>49</v>
      </c>
      <c r="C12" s="314">
        <f t="shared" si="0"/>
        <v>392</v>
      </c>
      <c r="D12" s="315">
        <v>16826</v>
      </c>
    </row>
    <row r="13" ht="20.1" customHeight="1" spans="1:4">
      <c r="A13" s="313" t="s">
        <v>526</v>
      </c>
      <c r="B13" s="314">
        <v>121</v>
      </c>
      <c r="C13" s="314">
        <f t="shared" si="0"/>
        <v>968</v>
      </c>
      <c r="D13" s="315">
        <v>305901</v>
      </c>
    </row>
    <row r="14" ht="20.1" customHeight="1" spans="1:4">
      <c r="A14" s="313" t="s">
        <v>174</v>
      </c>
      <c r="B14" s="314">
        <v>72</v>
      </c>
      <c r="C14" s="314">
        <f t="shared" si="0"/>
        <v>576</v>
      </c>
      <c r="D14" s="315">
        <v>111623</v>
      </c>
    </row>
    <row r="15" ht="20.1" customHeight="1" spans="1:4">
      <c r="A15" s="313" t="s">
        <v>527</v>
      </c>
      <c r="B15" s="314">
        <v>994</v>
      </c>
      <c r="C15" s="314">
        <f t="shared" si="0"/>
        <v>7952</v>
      </c>
      <c r="D15" s="315">
        <v>447265</v>
      </c>
    </row>
    <row r="16" ht="20.1" customHeight="1" spans="1:4">
      <c r="A16" s="313" t="s">
        <v>528</v>
      </c>
      <c r="B16" s="314">
        <v>456</v>
      </c>
      <c r="C16" s="314">
        <f t="shared" si="0"/>
        <v>3648</v>
      </c>
      <c r="D16" s="315">
        <v>240787</v>
      </c>
    </row>
    <row r="17" ht="20.1" customHeight="1" spans="1:4">
      <c r="A17" s="313" t="s">
        <v>529</v>
      </c>
      <c r="B17" s="314">
        <v>20</v>
      </c>
      <c r="C17" s="314">
        <f t="shared" si="0"/>
        <v>160</v>
      </c>
      <c r="D17" s="315">
        <v>10980</v>
      </c>
    </row>
    <row r="18" ht="20.1" customHeight="1" spans="1:4">
      <c r="A18" s="313" t="s">
        <v>530</v>
      </c>
      <c r="B18" s="314">
        <v>91</v>
      </c>
      <c r="C18" s="314">
        <f t="shared" si="0"/>
        <v>728</v>
      </c>
      <c r="D18" s="315">
        <v>17122</v>
      </c>
    </row>
    <row r="19" ht="20.1" customHeight="1" spans="1:4">
      <c r="A19" s="313" t="s">
        <v>190</v>
      </c>
      <c r="B19" s="314">
        <v>14</v>
      </c>
      <c r="C19" s="314">
        <f t="shared" si="0"/>
        <v>112</v>
      </c>
      <c r="D19" s="315">
        <v>655</v>
      </c>
    </row>
    <row r="20" ht="20.1" customHeight="1" spans="1:4">
      <c r="A20" s="313" t="s">
        <v>531</v>
      </c>
      <c r="B20" s="314">
        <v>25</v>
      </c>
      <c r="C20" s="314">
        <f t="shared" si="0"/>
        <v>200</v>
      </c>
      <c r="D20" s="315">
        <v>2078</v>
      </c>
    </row>
    <row r="21" ht="20.1" customHeight="1" spans="1:4">
      <c r="A21" s="313" t="s">
        <v>532</v>
      </c>
      <c r="B21" s="314">
        <v>144</v>
      </c>
      <c r="C21" s="314">
        <f t="shared" si="0"/>
        <v>1152</v>
      </c>
      <c r="D21" s="315">
        <v>14106</v>
      </c>
    </row>
    <row r="22" ht="20.1" customHeight="1" spans="1:4">
      <c r="A22" s="313" t="s">
        <v>533</v>
      </c>
      <c r="B22" s="314">
        <v>0</v>
      </c>
      <c r="C22" s="314">
        <f t="shared" si="0"/>
        <v>0</v>
      </c>
      <c r="D22" s="315">
        <v>0</v>
      </c>
    </row>
    <row r="23" s="21" customFormat="1" ht="20.1" customHeight="1" spans="1:4">
      <c r="A23" s="316" t="s">
        <v>131</v>
      </c>
      <c r="B23" s="317">
        <v>5756</v>
      </c>
      <c r="C23" s="317">
        <v>46048</v>
      </c>
      <c r="D23" s="318">
        <v>1836806</v>
      </c>
    </row>
    <row r="24" ht="15" customHeight="1"/>
    <row r="25" ht="28.5" customHeight="1" spans="1:4">
      <c r="A25" s="319" t="s">
        <v>534</v>
      </c>
    </row>
  </sheetData>
  <mergeCells count="1">
    <mergeCell ref="A1:D1"/>
  </mergeCells>
  <printOptions horizontalCentered="1"/>
  <pageMargins left="0.393700787401575" right="0.393700787401575" top="0.393700787401575" bottom="0.393700787401575" header="0.433070866141732" footer="0.511811023622047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23"/>
  <sheetViews>
    <sheetView topLeftCell="A7" workbookViewId="0">
      <selection activeCell="E1" sqref="E1"/>
    </sheetView>
  </sheetViews>
  <sheetFormatPr defaultColWidth="9" defaultRowHeight="14.25" outlineLevelCol="4"/>
  <sheetData>
    <row r="1" ht="20.25" spans="1:4">
      <c r="A1" s="550"/>
      <c r="B1" s="550" t="s">
        <v>4</v>
      </c>
      <c r="C1" s="550"/>
      <c r="D1" s="550"/>
    </row>
    <row r="2" ht="20.25" spans="1:4">
      <c r="A2" s="550"/>
      <c r="B2" s="550"/>
      <c r="C2" s="550"/>
      <c r="D2" s="550"/>
    </row>
    <row r="3" ht="20.25" spans="1:4">
      <c r="A3" s="550" t="s">
        <v>5</v>
      </c>
      <c r="B3" s="550"/>
      <c r="C3" s="550"/>
      <c r="D3" s="550"/>
    </row>
    <row r="4" ht="20.25" spans="1:4">
      <c r="A4" s="550"/>
      <c r="B4" s="550"/>
      <c r="C4" s="550"/>
      <c r="D4" s="550"/>
    </row>
    <row r="5" ht="20.25" spans="1:4">
      <c r="A5" s="550"/>
      <c r="B5" s="550" t="s">
        <v>6</v>
      </c>
      <c r="C5" s="550"/>
      <c r="D5" s="550"/>
    </row>
    <row r="18" spans="1:5">
      <c r="A18" t="s">
        <v>7</v>
      </c>
      <c r="E18" t="s">
        <v>8</v>
      </c>
    </row>
    <row r="19" ht="18.75" spans="1:5">
      <c r="A19" s="546" t="s">
        <v>9</v>
      </c>
      <c r="B19" s="546"/>
      <c r="C19" s="546"/>
      <c r="D19" s="546"/>
    </row>
    <row r="20" ht="18.75" spans="1:5">
      <c r="A20" s="546" t="s">
        <v>10</v>
      </c>
      <c r="B20" s="546"/>
      <c r="C20" s="546"/>
      <c r="D20" s="546"/>
    </row>
    <row r="21" ht="18.75" spans="1:5">
      <c r="A21" s="546" t="s">
        <v>11</v>
      </c>
      <c r="B21" s="546"/>
      <c r="C21" s="546"/>
      <c r="D21" s="546"/>
    </row>
    <row r="22" ht="18.75" spans="1:5">
      <c r="A22" s="546" t="s">
        <v>12</v>
      </c>
      <c r="B22" s="546"/>
      <c r="C22" s="546"/>
      <c r="D22" s="546"/>
    </row>
    <row r="23" spans="1:5">
      <c r="A23" t="s">
        <v>13</v>
      </c>
      <c r="E23" t="s">
        <v>14</v>
      </c>
    </row>
  </sheetData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C7"/>
  <sheetViews>
    <sheetView workbookViewId="0">
      <selection activeCell="F1" sqref="F1"/>
    </sheetView>
  </sheetViews>
  <sheetFormatPr defaultColWidth="9" defaultRowHeight="14.25" outlineLevelRow="6" outlineLevelCol="2"/>
  <sheetData>
    <row r="7" ht="25.5" spans="3:3">
      <c r="C7" s="20" t="s">
        <v>54</v>
      </c>
    </row>
  </sheetData>
  <printOptions horizontalCentered="1"/>
  <pageMargins left="0.306944444444444" right="0.700694444444445" top="0.751388888888889" bottom="0.751388888888889" header="0.298611111111111" footer="0.298611111111111"/>
  <pageSetup paperSize="9" orientation="portrait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D33"/>
  <sheetViews>
    <sheetView workbookViewId="0">
      <selection activeCell="E1" sqref="E1"/>
    </sheetView>
  </sheetViews>
  <sheetFormatPr defaultColWidth="9" defaultRowHeight="14.25" outlineLevelCol="3"/>
  <cols>
    <col min="1" max="1" width="38.5" customWidth="1"/>
    <col min="2" max="2" width="17.625" customWidth="1"/>
    <col min="3" max="3" width="17.375" customWidth="1"/>
    <col min="4" max="4" width="19.5" customWidth="1"/>
    <col min="5" max="5" width="11.125" customWidth="1"/>
  </cols>
  <sheetData>
    <row r="1" ht="20.25" spans="1:4">
      <c r="A1" s="292" t="s">
        <v>55</v>
      </c>
      <c r="B1" s="292"/>
      <c r="C1" s="292"/>
      <c r="D1" s="292"/>
    </row>
    <row r="2" ht="15" customHeight="1" spans="1:4">
      <c r="A2" s="292"/>
      <c r="B2" s="292"/>
      <c r="C2" s="292"/>
      <c r="D2" s="292"/>
    </row>
    <row r="3" ht="15" customHeight="1" spans="1:4">
      <c r="A3" s="293" t="s">
        <v>427</v>
      </c>
      <c r="B3" s="293"/>
      <c r="C3" s="293"/>
      <c r="D3" s="293"/>
    </row>
    <row r="4" ht="20.1" customHeight="1" spans="1:4">
      <c r="A4" s="294" t="s">
        <v>536</v>
      </c>
      <c r="B4" s="295" t="s">
        <v>537</v>
      </c>
      <c r="C4" s="295" t="s">
        <v>538</v>
      </c>
      <c r="D4" s="296" t="s">
        <v>539</v>
      </c>
    </row>
    <row r="5" ht="20.1" customHeight="1" spans="1:4">
      <c r="A5" s="294"/>
      <c r="B5" s="295"/>
      <c r="C5" s="295"/>
      <c r="D5" s="296"/>
    </row>
    <row r="6" s="21" customFormat="1" ht="20.1" customHeight="1" spans="1:4">
      <c r="A6" s="297" t="s">
        <v>540</v>
      </c>
      <c r="B6" s="298">
        <v>1828679</v>
      </c>
      <c r="C6" s="299">
        <v>1889599</v>
      </c>
      <c r="D6" s="300">
        <v>-3.2</v>
      </c>
    </row>
    <row r="7" s="21" customFormat="1" ht="20.1" customHeight="1" spans="1:4">
      <c r="A7" s="301" t="s">
        <v>541</v>
      </c>
      <c r="B7" s="302">
        <v>651038</v>
      </c>
      <c r="C7" s="303">
        <v>647855</v>
      </c>
      <c r="D7" s="304">
        <v>0.5</v>
      </c>
    </row>
    <row r="8" ht="20.1" customHeight="1" spans="1:4">
      <c r="A8" s="305" t="s">
        <v>542</v>
      </c>
      <c r="B8" s="302">
        <v>561271</v>
      </c>
      <c r="C8" s="303">
        <v>584155</v>
      </c>
      <c r="D8" s="304">
        <v>-3.9</v>
      </c>
    </row>
    <row r="9" ht="20.1" customHeight="1" spans="1:4">
      <c r="A9" s="305" t="s">
        <v>543</v>
      </c>
      <c r="B9" s="302">
        <v>267376</v>
      </c>
      <c r="C9" s="303">
        <v>220501</v>
      </c>
      <c r="D9" s="304">
        <v>21.3</v>
      </c>
    </row>
    <row r="10" ht="20.1" customHeight="1" spans="1:4">
      <c r="A10" s="305" t="s">
        <v>544</v>
      </c>
      <c r="B10" s="302">
        <v>28834</v>
      </c>
      <c r="C10" s="306">
        <v>65341</v>
      </c>
      <c r="D10" s="304">
        <v>-55.9</v>
      </c>
    </row>
    <row r="11" ht="20.1" customHeight="1" spans="1:4">
      <c r="A11" s="305" t="s">
        <v>545</v>
      </c>
      <c r="B11" s="302">
        <v>17044</v>
      </c>
      <c r="C11" s="303">
        <v>18565</v>
      </c>
      <c r="D11" s="304">
        <v>-8.2</v>
      </c>
    </row>
    <row r="12" ht="20.1" customHeight="1" spans="1:4">
      <c r="A12" s="305" t="s">
        <v>546</v>
      </c>
      <c r="B12" s="302">
        <v>53706</v>
      </c>
      <c r="C12" s="303">
        <v>60353</v>
      </c>
      <c r="D12" s="304">
        <v>-11</v>
      </c>
    </row>
    <row r="13" ht="20.1" customHeight="1" spans="1:4">
      <c r="A13" s="305" t="s">
        <v>547</v>
      </c>
      <c r="B13" s="302">
        <v>27379</v>
      </c>
      <c r="C13" s="303">
        <v>26663</v>
      </c>
      <c r="D13" s="304">
        <v>2.7</v>
      </c>
    </row>
    <row r="14" ht="20.1" customHeight="1" spans="1:4">
      <c r="A14" s="305" t="s">
        <v>548</v>
      </c>
      <c r="B14" s="302">
        <v>22710</v>
      </c>
      <c r="C14" s="303">
        <v>17333</v>
      </c>
      <c r="D14" s="304">
        <v>31</v>
      </c>
    </row>
    <row r="15" ht="20.1" customHeight="1" spans="1:4">
      <c r="A15" s="305" t="s">
        <v>549</v>
      </c>
      <c r="B15" s="302">
        <v>18586</v>
      </c>
      <c r="C15" s="303">
        <v>47851</v>
      </c>
      <c r="D15" s="304">
        <v>-61.2</v>
      </c>
    </row>
    <row r="16" ht="20.1" customHeight="1" spans="1:4">
      <c r="A16" s="305" t="s">
        <v>550</v>
      </c>
      <c r="B16" s="302">
        <v>42284</v>
      </c>
      <c r="C16" s="303">
        <v>46505</v>
      </c>
      <c r="D16" s="304">
        <v>-9.1</v>
      </c>
    </row>
    <row r="17" ht="20.1" customHeight="1" spans="1:4">
      <c r="A17" s="305" t="s">
        <v>551</v>
      </c>
      <c r="B17" s="302">
        <v>2678</v>
      </c>
      <c r="C17" s="303">
        <v>2457</v>
      </c>
      <c r="D17" s="304">
        <v>9</v>
      </c>
    </row>
    <row r="18" ht="20.1" customHeight="1" spans="1:4">
      <c r="A18" s="305" t="s">
        <v>552</v>
      </c>
      <c r="B18" s="302">
        <v>1014</v>
      </c>
      <c r="C18" s="303">
        <v>1375</v>
      </c>
      <c r="D18" s="304">
        <v>-26.3</v>
      </c>
    </row>
    <row r="19" ht="20.1" customHeight="1" spans="1:4">
      <c r="A19" s="305" t="s">
        <v>553</v>
      </c>
      <c r="B19" s="302">
        <v>75927</v>
      </c>
      <c r="C19" s="303">
        <v>72024</v>
      </c>
      <c r="D19" s="304">
        <v>5.4</v>
      </c>
    </row>
    <row r="20" ht="20.1" customHeight="1" spans="1:4">
      <c r="A20" s="305" t="s">
        <v>554</v>
      </c>
      <c r="B20" s="302">
        <v>3589</v>
      </c>
      <c r="C20" s="303">
        <v>5137</v>
      </c>
      <c r="D20" s="304">
        <v>-30.1</v>
      </c>
    </row>
    <row r="21" ht="20.1" customHeight="1" spans="1:4">
      <c r="A21" s="305" t="s">
        <v>555</v>
      </c>
      <c r="B21" s="302">
        <v>144</v>
      </c>
      <c r="C21" s="303">
        <v>50</v>
      </c>
      <c r="D21" s="304">
        <v>188</v>
      </c>
    </row>
    <row r="22" ht="20.1" customHeight="1" spans="1:4">
      <c r="A22" s="305" t="s">
        <v>556</v>
      </c>
      <c r="B22" s="302">
        <v>89767</v>
      </c>
      <c r="C22" s="303">
        <v>63700</v>
      </c>
      <c r="D22" s="304">
        <v>40.9</v>
      </c>
    </row>
    <row r="23" ht="20.1" customHeight="1" spans="1:4">
      <c r="A23" s="305" t="s">
        <v>557</v>
      </c>
      <c r="B23" s="302">
        <v>24959</v>
      </c>
      <c r="C23" s="303">
        <v>27845</v>
      </c>
      <c r="D23" s="304">
        <v>-10.4</v>
      </c>
    </row>
    <row r="24" ht="20.1" customHeight="1" spans="1:4">
      <c r="A24" s="305" t="s">
        <v>558</v>
      </c>
      <c r="B24" s="302">
        <v>22744</v>
      </c>
      <c r="C24" s="303">
        <v>25851</v>
      </c>
      <c r="D24" s="304">
        <v>-12</v>
      </c>
    </row>
    <row r="25" ht="20.1" customHeight="1" spans="1:4">
      <c r="A25" s="305" t="s">
        <v>559</v>
      </c>
      <c r="B25" s="302">
        <v>5481</v>
      </c>
      <c r="C25" s="303">
        <v>4370</v>
      </c>
      <c r="D25" s="304">
        <v>25.4</v>
      </c>
    </row>
    <row r="26" ht="20.1" customHeight="1" spans="1:4">
      <c r="A26" s="305" t="s">
        <v>560</v>
      </c>
      <c r="B26" s="302">
        <v>3609</v>
      </c>
      <c r="C26" s="303">
        <v>4514</v>
      </c>
      <c r="D26" s="304">
        <v>-20</v>
      </c>
    </row>
    <row r="27" ht="20.1" customHeight="1" spans="1:4">
      <c r="A27" s="305" t="s">
        <v>561</v>
      </c>
      <c r="B27" s="302">
        <v>54945</v>
      </c>
      <c r="C27" s="303">
        <v>26567</v>
      </c>
      <c r="D27" s="304">
        <v>106.8</v>
      </c>
    </row>
    <row r="28" ht="20.1" customHeight="1" spans="1:4">
      <c r="A28" s="305" t="s">
        <v>562</v>
      </c>
      <c r="B28" s="302">
        <v>773</v>
      </c>
      <c r="C28" s="303">
        <v>404</v>
      </c>
      <c r="D28" s="304">
        <v>91.3</v>
      </c>
    </row>
    <row r="29" ht="20.1" customHeight="1" spans="1:4">
      <c r="A29" s="305" t="s">
        <v>563</v>
      </c>
      <c r="B29" s="302" t="s">
        <v>121</v>
      </c>
      <c r="C29" s="303" t="s">
        <v>121</v>
      </c>
      <c r="D29" s="304" t="s">
        <v>121</v>
      </c>
    </row>
    <row r="30" s="21" customFormat="1" ht="20.1" customHeight="1" spans="1:4">
      <c r="A30" s="305" t="s">
        <v>564</v>
      </c>
      <c r="B30" s="302">
        <v>1177641</v>
      </c>
      <c r="C30" s="303">
        <v>1241744</v>
      </c>
      <c r="D30" s="304">
        <v>-5.2</v>
      </c>
    </row>
    <row r="31" ht="15" customHeight="1" spans="1:4">
      <c r="A31" s="307"/>
      <c r="B31" s="307"/>
      <c r="C31" s="308"/>
      <c r="D31" s="309"/>
    </row>
    <row r="32" ht="15" customHeight="1" spans="1:4">
      <c r="A32" s="17" t="s">
        <v>565</v>
      </c>
      <c r="B32" s="17"/>
    </row>
    <row r="33" ht="15" customHeight="1"/>
  </sheetData>
  <mergeCells count="6">
    <mergeCell ref="A1:D1"/>
    <mergeCell ref="A3:D3"/>
    <mergeCell ref="A4:A5"/>
    <mergeCell ref="B4:B5"/>
    <mergeCell ref="C4:C5"/>
    <mergeCell ref="D4:D5"/>
  </mergeCells>
  <printOptions horizontalCentered="1"/>
  <pageMargins left="0.393700787401575" right="0.393700787401575" top="0.393700787401575" bottom="0.393700787401575" header="0.31496062992126" footer="0.511811023622047"/>
  <pageSetup paperSize="9" scale="96" orientation="portrait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E30"/>
  <sheetViews>
    <sheetView workbookViewId="0">
      <selection activeCell="E1" sqref="E1"/>
    </sheetView>
  </sheetViews>
  <sheetFormatPr defaultColWidth="9" defaultRowHeight="14.25" outlineLevelCol="4"/>
  <cols>
    <col min="1" max="1" width="31.125" customWidth="1"/>
    <col min="2" max="2" width="10.375" customWidth="1"/>
    <col min="3" max="3" width="9.25"/>
    <col min="4" max="4" width="20.375" customWidth="1"/>
    <col min="5" max="5" width="15.375"/>
  </cols>
  <sheetData>
    <row r="1" ht="20.25" spans="1:5">
      <c r="A1" s="269" t="s">
        <v>56</v>
      </c>
      <c r="B1" s="269"/>
      <c r="C1" s="269"/>
      <c r="D1" s="269"/>
    </row>
    <row r="2" ht="20.25" spans="1:5">
      <c r="A2" s="269"/>
      <c r="B2" s="269"/>
      <c r="C2" s="269"/>
      <c r="D2" s="269"/>
    </row>
    <row r="3" ht="15.75" spans="1:5">
      <c r="A3" s="270" t="s">
        <v>566</v>
      </c>
      <c r="B3" s="271"/>
      <c r="C3" s="272"/>
      <c r="D3" s="273" t="s">
        <v>427</v>
      </c>
    </row>
    <row r="4" ht="20.1" customHeight="1" spans="1:5">
      <c r="A4" s="274" t="s">
        <v>567</v>
      </c>
      <c r="B4" s="275" t="s">
        <v>2</v>
      </c>
      <c r="C4" s="275" t="s">
        <v>142</v>
      </c>
      <c r="D4" s="276" t="s">
        <v>568</v>
      </c>
    </row>
    <row r="5" s="21" customFormat="1" ht="20.1" customHeight="1" spans="1:5">
      <c r="A5" s="277" t="s">
        <v>569</v>
      </c>
      <c r="B5" s="278">
        <v>600578</v>
      </c>
      <c r="C5" s="279">
        <v>626752</v>
      </c>
      <c r="D5" s="280">
        <v>-4.2</v>
      </c>
    </row>
    <row r="6" ht="20.1" customHeight="1" spans="1:5">
      <c r="A6" s="281" t="s">
        <v>570</v>
      </c>
      <c r="B6" s="282">
        <v>79052</v>
      </c>
      <c r="C6" s="283">
        <v>78314</v>
      </c>
      <c r="D6" s="284">
        <v>0.9</v>
      </c>
      <c r="E6" s="21"/>
    </row>
    <row r="7" ht="20.1" customHeight="1" spans="1:5">
      <c r="A7" s="281" t="s">
        <v>571</v>
      </c>
      <c r="B7" s="282" t="s">
        <v>121</v>
      </c>
      <c r="C7" s="282" t="s">
        <v>121</v>
      </c>
      <c r="D7" s="285" t="s">
        <v>121</v>
      </c>
      <c r="E7" s="21"/>
    </row>
    <row r="8" ht="20.1" customHeight="1" spans="1:5">
      <c r="A8" s="281" t="s">
        <v>572</v>
      </c>
      <c r="B8" s="282">
        <v>1532</v>
      </c>
      <c r="C8" s="283">
        <v>1265</v>
      </c>
      <c r="D8" s="284">
        <v>21.1</v>
      </c>
      <c r="E8" s="21"/>
    </row>
    <row r="9" ht="20.1" customHeight="1" spans="1:5">
      <c r="A9" s="281" t="s">
        <v>573</v>
      </c>
      <c r="B9" s="282">
        <v>52956</v>
      </c>
      <c r="C9" s="283">
        <v>49058</v>
      </c>
      <c r="D9" s="284">
        <v>7.9</v>
      </c>
      <c r="E9" s="21"/>
    </row>
    <row r="10" ht="20.1" customHeight="1" spans="1:5">
      <c r="A10" s="281" t="s">
        <v>574</v>
      </c>
      <c r="B10" s="282">
        <v>142174</v>
      </c>
      <c r="C10" s="283">
        <v>128655</v>
      </c>
      <c r="D10" s="284">
        <v>10.5</v>
      </c>
      <c r="E10" s="21"/>
    </row>
    <row r="11" ht="20.1" customHeight="1" spans="1:5">
      <c r="A11" s="281" t="s">
        <v>575</v>
      </c>
      <c r="B11" s="282">
        <v>7418</v>
      </c>
      <c r="C11" s="283">
        <v>6667</v>
      </c>
      <c r="D11" s="284">
        <v>11.3</v>
      </c>
      <c r="E11" s="21"/>
    </row>
    <row r="12" ht="20.1" customHeight="1" spans="1:5">
      <c r="A12" s="281" t="s">
        <v>576</v>
      </c>
      <c r="B12" s="282">
        <v>2686</v>
      </c>
      <c r="C12" s="283">
        <v>2840</v>
      </c>
      <c r="D12" s="284">
        <v>-5.4</v>
      </c>
      <c r="E12" s="21"/>
    </row>
    <row r="13" ht="20.1" customHeight="1" spans="1:5">
      <c r="A13" s="281" t="s">
        <v>577</v>
      </c>
      <c r="B13" s="282">
        <v>63709</v>
      </c>
      <c r="C13" s="283">
        <v>98569</v>
      </c>
      <c r="D13" s="284">
        <v>-35.4</v>
      </c>
      <c r="E13" s="21"/>
    </row>
    <row r="14" ht="20.1" customHeight="1" spans="1:5">
      <c r="A14" s="281" t="s">
        <v>578</v>
      </c>
      <c r="B14" s="282">
        <v>59472</v>
      </c>
      <c r="C14" s="283">
        <v>73025</v>
      </c>
      <c r="D14" s="284">
        <v>-18.6</v>
      </c>
      <c r="E14" s="21"/>
    </row>
    <row r="15" ht="20.1" customHeight="1" spans="1:5">
      <c r="A15" s="281" t="s">
        <v>579</v>
      </c>
      <c r="B15" s="282">
        <v>2444</v>
      </c>
      <c r="C15" s="283">
        <v>6124</v>
      </c>
      <c r="D15" s="284">
        <v>-60.1</v>
      </c>
      <c r="E15" s="21"/>
    </row>
    <row r="16" ht="20.1" customHeight="1" spans="1:5">
      <c r="A16" s="281" t="s">
        <v>580</v>
      </c>
      <c r="B16" s="282">
        <v>75683</v>
      </c>
      <c r="C16" s="283">
        <v>86701</v>
      </c>
      <c r="D16" s="284">
        <v>-12.7</v>
      </c>
      <c r="E16" s="21"/>
    </row>
    <row r="17" ht="20.1" customHeight="1" spans="1:5">
      <c r="A17" s="281" t="s">
        <v>581</v>
      </c>
      <c r="B17" s="282">
        <v>22970</v>
      </c>
      <c r="C17" s="283">
        <v>24847</v>
      </c>
      <c r="D17" s="284">
        <v>-7.6</v>
      </c>
      <c r="E17" s="21"/>
    </row>
    <row r="18" ht="20.1" customHeight="1" spans="1:5">
      <c r="A18" s="281" t="s">
        <v>582</v>
      </c>
      <c r="B18" s="282">
        <v>1405</v>
      </c>
      <c r="C18" s="283">
        <v>48</v>
      </c>
      <c r="D18" s="284">
        <v>2827.1</v>
      </c>
      <c r="E18" s="21"/>
    </row>
    <row r="19" ht="20.1" customHeight="1" spans="1:5">
      <c r="A19" s="281" t="s">
        <v>583</v>
      </c>
      <c r="B19" s="282">
        <v>33407</v>
      </c>
      <c r="C19" s="283">
        <v>13846</v>
      </c>
      <c r="D19" s="284">
        <v>141.3</v>
      </c>
      <c r="E19" s="21"/>
    </row>
    <row r="20" ht="20.1" customHeight="1" spans="1:5">
      <c r="A20" s="281" t="s">
        <v>584</v>
      </c>
      <c r="B20" s="282">
        <v>1299</v>
      </c>
      <c r="C20" s="283">
        <v>2144</v>
      </c>
      <c r="D20" s="284">
        <v>-39.4</v>
      </c>
      <c r="E20" s="21"/>
    </row>
    <row r="21" ht="20.1" customHeight="1" spans="1:5">
      <c r="A21" s="281" t="s">
        <v>585</v>
      </c>
      <c r="B21" s="282">
        <v>4623</v>
      </c>
      <c r="C21" s="283">
        <v>1887</v>
      </c>
      <c r="D21" s="284">
        <v>145</v>
      </c>
      <c r="E21" s="21"/>
    </row>
    <row r="22" ht="20.1" customHeight="1" spans="1:5">
      <c r="A22" s="281" t="s">
        <v>586</v>
      </c>
      <c r="B22" s="282">
        <v>6358</v>
      </c>
      <c r="C22" s="283">
        <v>7987</v>
      </c>
      <c r="D22" s="284">
        <v>-20.4</v>
      </c>
      <c r="E22" s="21"/>
    </row>
    <row r="23" ht="20.1" customHeight="1" spans="1:5">
      <c r="A23" s="281" t="s">
        <v>587</v>
      </c>
      <c r="B23" s="282">
        <v>59</v>
      </c>
      <c r="C23" s="283">
        <v>57</v>
      </c>
      <c r="D23" s="284">
        <v>3.5</v>
      </c>
      <c r="E23" s="21"/>
    </row>
    <row r="24" ht="20.1" customHeight="1" spans="1:5">
      <c r="A24" s="281" t="s">
        <v>588</v>
      </c>
      <c r="B24" s="282">
        <v>20550</v>
      </c>
      <c r="C24" s="283">
        <v>23544</v>
      </c>
      <c r="D24" s="284">
        <v>-12.7</v>
      </c>
      <c r="E24" s="21"/>
    </row>
    <row r="25" ht="20.1" customHeight="1" spans="1:5">
      <c r="A25" s="281" t="s">
        <v>589</v>
      </c>
      <c r="B25" s="282">
        <v>3</v>
      </c>
      <c r="C25" s="283">
        <v>2</v>
      </c>
      <c r="D25" s="284">
        <v>50</v>
      </c>
      <c r="E25" s="21"/>
    </row>
    <row r="26" ht="20.1" customHeight="1" spans="1:5">
      <c r="A26" s="281" t="s">
        <v>590</v>
      </c>
      <c r="B26" s="282">
        <v>22648</v>
      </c>
      <c r="C26" s="283">
        <v>21122</v>
      </c>
      <c r="D26" s="284">
        <v>7.2</v>
      </c>
      <c r="E26" s="21"/>
    </row>
    <row r="27" ht="20.1" customHeight="1" spans="1:5">
      <c r="A27" s="281" t="s">
        <v>591</v>
      </c>
      <c r="B27" s="282" t="s">
        <v>121</v>
      </c>
      <c r="C27" s="282" t="s">
        <v>121</v>
      </c>
      <c r="D27" s="285" t="s">
        <v>121</v>
      </c>
      <c r="E27" s="21"/>
    </row>
    <row r="28" ht="20.1" customHeight="1" spans="1:5">
      <c r="A28" s="281" t="s">
        <v>592</v>
      </c>
      <c r="B28" s="282">
        <v>130</v>
      </c>
      <c r="C28" s="286">
        <v>50</v>
      </c>
      <c r="D28" s="284">
        <v>160</v>
      </c>
      <c r="E28" s="21"/>
    </row>
    <row r="29" spans="1:5">
      <c r="A29" s="287"/>
      <c r="B29" s="287"/>
      <c r="C29" s="288"/>
      <c r="D29" s="288"/>
    </row>
    <row r="30" ht="15" spans="1:5">
      <c r="A30" s="289" t="s">
        <v>565</v>
      </c>
      <c r="B30" s="290"/>
      <c r="C30" s="291"/>
      <c r="D30" s="291"/>
    </row>
  </sheetData>
  <mergeCells count="1">
    <mergeCell ref="A1:D1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E40"/>
  <sheetViews>
    <sheetView workbookViewId="0">
      <selection activeCell="E1" sqref="E1"/>
    </sheetView>
  </sheetViews>
  <sheetFormatPr defaultColWidth="9" defaultRowHeight="14.25" outlineLevelCol="4"/>
  <cols>
    <col min="1" max="1" width="30.875" customWidth="1"/>
    <col min="2" max="2" width="14.5" customWidth="1"/>
    <col min="3" max="3" width="14.875" customWidth="1"/>
    <col min="4" max="4" width="22.375" customWidth="1"/>
    <col min="5" max="5" width="9" customWidth="1"/>
  </cols>
  <sheetData>
    <row r="1" ht="25.5" spans="1:5">
      <c r="A1" s="252" t="s">
        <v>57</v>
      </c>
      <c r="B1" s="252"/>
      <c r="C1" s="252"/>
      <c r="D1" s="252"/>
    </row>
    <row r="2" spans="1:5">
      <c r="A2" s="253"/>
      <c r="B2" s="253"/>
      <c r="C2" s="253"/>
      <c r="D2" s="254"/>
    </row>
    <row r="3" spans="1:5">
      <c r="A3" s="253"/>
      <c r="B3" s="253"/>
      <c r="C3" s="253"/>
      <c r="D3" s="255" t="s">
        <v>427</v>
      </c>
    </row>
    <row r="4" ht="20.1" customHeight="1" spans="1:5">
      <c r="A4" s="256" t="s">
        <v>137</v>
      </c>
      <c r="B4" s="257" t="s">
        <v>2</v>
      </c>
      <c r="C4" s="257" t="s">
        <v>142</v>
      </c>
      <c r="D4" s="258" t="s">
        <v>568</v>
      </c>
    </row>
    <row r="5" s="21" customFormat="1" ht="20.1" customHeight="1" spans="1:5">
      <c r="A5" s="259" t="s">
        <v>593</v>
      </c>
      <c r="B5" s="266">
        <v>1854563</v>
      </c>
      <c r="C5" s="266">
        <v>2108853</v>
      </c>
      <c r="D5" s="261">
        <v>-12.1</v>
      </c>
    </row>
    <row r="6" ht="20.1" customHeight="1" spans="1:5">
      <c r="A6" s="262" t="s">
        <v>594</v>
      </c>
      <c r="B6" s="267">
        <v>280752</v>
      </c>
      <c r="C6" s="267">
        <v>282791</v>
      </c>
      <c r="D6" s="264">
        <v>-0.7</v>
      </c>
      <c r="E6" s="21"/>
    </row>
    <row r="7" ht="20.1" customHeight="1" spans="1:5">
      <c r="A7" s="262" t="s">
        <v>595</v>
      </c>
      <c r="B7" s="267">
        <v>259997</v>
      </c>
      <c r="C7" s="267">
        <v>191883</v>
      </c>
      <c r="D7" s="264">
        <v>35.5</v>
      </c>
      <c r="E7" s="21"/>
    </row>
    <row r="8" ht="20.1" customHeight="1" spans="1:5">
      <c r="A8" s="265" t="s">
        <v>596</v>
      </c>
      <c r="B8" s="267">
        <v>842091</v>
      </c>
      <c r="C8" s="267">
        <v>1101205</v>
      </c>
      <c r="D8" s="264">
        <v>-23.5</v>
      </c>
      <c r="E8" s="21"/>
    </row>
    <row r="9" ht="20.1" customHeight="1" spans="1:5">
      <c r="A9" s="265" t="s">
        <v>597</v>
      </c>
      <c r="B9" s="267">
        <v>471722</v>
      </c>
      <c r="C9" s="267">
        <v>532974</v>
      </c>
      <c r="D9" s="264">
        <v>-11.5</v>
      </c>
      <c r="E9" s="21"/>
    </row>
    <row r="10" ht="20.1" customHeight="1" spans="1:5">
      <c r="A10" s="265" t="s">
        <v>598</v>
      </c>
      <c r="B10" s="267">
        <v>736043</v>
      </c>
      <c r="C10" s="267">
        <v>752661</v>
      </c>
      <c r="D10" s="264">
        <v>-2.2</v>
      </c>
      <c r="E10" s="21"/>
    </row>
    <row r="11" ht="20.1" customHeight="1" spans="1:5">
      <c r="A11" s="265" t="s">
        <v>599</v>
      </c>
      <c r="B11" s="267">
        <v>419511</v>
      </c>
      <c r="C11" s="267">
        <v>323474</v>
      </c>
      <c r="D11" s="264">
        <v>29.7</v>
      </c>
      <c r="E11" s="21"/>
    </row>
    <row r="12" ht="20.1" customHeight="1" spans="1:5">
      <c r="A12" s="265" t="s">
        <v>600</v>
      </c>
      <c r="B12" s="267">
        <v>402658</v>
      </c>
      <c r="C12" s="267">
        <v>304714</v>
      </c>
      <c r="D12" s="264">
        <v>32.1</v>
      </c>
      <c r="E12" s="21"/>
    </row>
    <row r="13" ht="20.1" customHeight="1" spans="1:5">
      <c r="A13" s="265" t="s">
        <v>601</v>
      </c>
      <c r="B13" s="267">
        <v>7620</v>
      </c>
      <c r="C13" s="267">
        <v>8565</v>
      </c>
      <c r="D13" s="264">
        <v>-11</v>
      </c>
      <c r="E13" s="21"/>
    </row>
    <row r="14" ht="20.1" customHeight="1" spans="1:5">
      <c r="A14" s="265" t="s">
        <v>602</v>
      </c>
      <c r="B14" s="267">
        <v>66357</v>
      </c>
      <c r="C14" s="267">
        <v>140671</v>
      </c>
      <c r="D14" s="264">
        <v>-52.8</v>
      </c>
      <c r="E14" s="21"/>
    </row>
    <row r="15" ht="20.1" customHeight="1" spans="1:5">
      <c r="A15" s="265" t="s">
        <v>603</v>
      </c>
      <c r="B15" s="267">
        <v>37600</v>
      </c>
      <c r="C15" s="267">
        <v>42366</v>
      </c>
      <c r="D15" s="264">
        <v>-11.3</v>
      </c>
      <c r="E15" s="21"/>
    </row>
    <row r="16" ht="20.1" customHeight="1" spans="1:5">
      <c r="A16" s="265" t="s">
        <v>604</v>
      </c>
      <c r="B16" s="267">
        <v>22414</v>
      </c>
      <c r="C16" s="267">
        <v>26899</v>
      </c>
      <c r="D16" s="264">
        <v>-16.7</v>
      </c>
      <c r="E16" s="21"/>
    </row>
    <row r="17" ht="20.1" customHeight="1" spans="1:5">
      <c r="A17" s="265" t="s">
        <v>605</v>
      </c>
      <c r="B17" s="267">
        <v>24467</v>
      </c>
      <c r="C17" s="267">
        <v>23933</v>
      </c>
      <c r="D17" s="264">
        <v>2.2</v>
      </c>
      <c r="E17" s="21"/>
    </row>
    <row r="18" ht="20.1" customHeight="1" spans="1:5">
      <c r="A18" s="265" t="s">
        <v>606</v>
      </c>
      <c r="B18" s="267">
        <v>21011</v>
      </c>
      <c r="C18" s="267">
        <v>15928</v>
      </c>
      <c r="D18" s="264">
        <v>31.9</v>
      </c>
      <c r="E18" s="21"/>
    </row>
    <row r="19" ht="20.1" customHeight="1" spans="1:5">
      <c r="A19" s="265" t="s">
        <v>607</v>
      </c>
      <c r="B19" s="267">
        <v>15870</v>
      </c>
      <c r="C19" s="267">
        <v>45326</v>
      </c>
      <c r="D19" s="264">
        <v>-65</v>
      </c>
      <c r="E19" s="21"/>
    </row>
    <row r="20" ht="20.1" customHeight="1" spans="1:5">
      <c r="A20" s="265" t="s">
        <v>608</v>
      </c>
      <c r="B20" s="267">
        <v>42284</v>
      </c>
      <c r="C20" s="267">
        <v>46505</v>
      </c>
      <c r="D20" s="264">
        <v>-9.1</v>
      </c>
      <c r="E20" s="21"/>
    </row>
    <row r="21" ht="20.1" customHeight="1" spans="1:5">
      <c r="A21" s="265" t="s">
        <v>609</v>
      </c>
      <c r="B21" s="267">
        <v>1417</v>
      </c>
      <c r="C21" s="267">
        <v>1516</v>
      </c>
      <c r="D21" s="264">
        <v>-6.6</v>
      </c>
      <c r="E21" s="21"/>
    </row>
    <row r="22" ht="20.1" customHeight="1" spans="1:5">
      <c r="A22" s="265" t="s">
        <v>610</v>
      </c>
      <c r="B22" s="267">
        <v>39</v>
      </c>
      <c r="C22" s="267">
        <v>965</v>
      </c>
      <c r="D22" s="264">
        <v>-96</v>
      </c>
      <c r="E22" s="21"/>
    </row>
    <row r="23" ht="20.1" customHeight="1" spans="1:5">
      <c r="A23" s="265" t="s">
        <v>611</v>
      </c>
      <c r="B23" s="267">
        <v>73838</v>
      </c>
      <c r="C23" s="267">
        <v>71554</v>
      </c>
      <c r="D23" s="264">
        <v>3.2</v>
      </c>
      <c r="E23" s="21"/>
    </row>
    <row r="24" ht="20.1" customHeight="1" spans="1:5">
      <c r="A24" s="265" t="s">
        <v>612</v>
      </c>
      <c r="B24" s="267">
        <v>3328</v>
      </c>
      <c r="C24" s="267">
        <v>4860</v>
      </c>
      <c r="D24" s="264">
        <v>-31.5</v>
      </c>
      <c r="E24" s="21"/>
    </row>
    <row r="25" ht="20.1" customHeight="1" spans="1:5">
      <c r="A25" s="265" t="s">
        <v>613</v>
      </c>
      <c r="B25" s="267">
        <v>287</v>
      </c>
      <c r="C25" s="267">
        <v>101</v>
      </c>
      <c r="D25" s="264">
        <v>185.6</v>
      </c>
      <c r="E25" s="21"/>
    </row>
    <row r="26" ht="20.1" customHeight="1" spans="1:5">
      <c r="A26" s="265" t="s">
        <v>614</v>
      </c>
      <c r="B26" s="267">
        <v>1118520</v>
      </c>
      <c r="C26" s="267">
        <v>1356192</v>
      </c>
      <c r="D26" s="264">
        <v>-17.5</v>
      </c>
      <c r="E26" s="21"/>
    </row>
    <row r="27" ht="20.1" customHeight="1" spans="1:5">
      <c r="A27" s="265" t="s">
        <v>615</v>
      </c>
      <c r="B27" s="267">
        <v>9347</v>
      </c>
      <c r="C27" s="267">
        <v>11442</v>
      </c>
      <c r="D27" s="264">
        <v>-18.3</v>
      </c>
      <c r="E27" s="21"/>
    </row>
    <row r="28" ht="20.1" customHeight="1" spans="1:5">
      <c r="A28" s="265" t="s">
        <v>616</v>
      </c>
      <c r="B28" s="267">
        <v>6230</v>
      </c>
      <c r="C28" s="267">
        <v>7625</v>
      </c>
      <c r="D28" s="264">
        <v>-18.3</v>
      </c>
      <c r="E28" s="21"/>
    </row>
    <row r="29" ht="20.1" customHeight="1" spans="1:5">
      <c r="A29" s="265" t="s">
        <v>617</v>
      </c>
      <c r="B29" s="267">
        <v>47</v>
      </c>
      <c r="C29" s="267">
        <v>37</v>
      </c>
      <c r="D29" s="264">
        <v>26.4</v>
      </c>
      <c r="E29" s="21"/>
    </row>
    <row r="30" ht="20.1" customHeight="1" spans="1:5">
      <c r="A30" s="265" t="s">
        <v>618</v>
      </c>
      <c r="B30" s="267">
        <v>2730</v>
      </c>
      <c r="C30" s="267">
        <v>2471</v>
      </c>
      <c r="D30" s="264">
        <v>10.5</v>
      </c>
      <c r="E30" s="21"/>
    </row>
    <row r="31" ht="20.1" customHeight="1" spans="1:5">
      <c r="A31" s="265" t="s">
        <v>619</v>
      </c>
      <c r="B31" s="267">
        <v>665967</v>
      </c>
      <c r="C31" s="267">
        <v>935038</v>
      </c>
      <c r="D31" s="264">
        <v>-28.8</v>
      </c>
      <c r="E31" s="21"/>
    </row>
    <row r="32" ht="20.1" customHeight="1" spans="1:5">
      <c r="A32" s="265" t="s">
        <v>620</v>
      </c>
      <c r="B32" s="267">
        <v>425335</v>
      </c>
      <c r="C32" s="267">
        <v>392280</v>
      </c>
      <c r="D32" s="264">
        <v>8.4</v>
      </c>
      <c r="E32" s="21"/>
    </row>
    <row r="33" ht="20.1" customHeight="1" spans="1:5">
      <c r="A33" s="265" t="s">
        <v>621</v>
      </c>
      <c r="B33" s="267">
        <v>277267</v>
      </c>
      <c r="C33" s="267">
        <v>251715</v>
      </c>
      <c r="D33" s="264">
        <v>10.2</v>
      </c>
      <c r="E33" s="21"/>
    </row>
    <row r="34" ht="20.1" customHeight="1" spans="1:5">
      <c r="A34" s="265" t="s">
        <v>622</v>
      </c>
      <c r="B34" s="267">
        <v>10862</v>
      </c>
      <c r="C34" s="267">
        <v>10607</v>
      </c>
      <c r="D34" s="264">
        <v>2.4</v>
      </c>
      <c r="E34" s="21"/>
    </row>
    <row r="35" ht="20.1" customHeight="1" spans="1:5">
      <c r="A35" s="265" t="s">
        <v>623</v>
      </c>
      <c r="B35" s="267">
        <v>132469</v>
      </c>
      <c r="C35" s="267">
        <v>125285</v>
      </c>
      <c r="D35" s="264">
        <v>5.7</v>
      </c>
      <c r="E35" s="21"/>
    </row>
    <row r="36" ht="20.1" customHeight="1" spans="1:5">
      <c r="A36" s="265" t="s">
        <v>624</v>
      </c>
      <c r="B36" s="267">
        <v>4736</v>
      </c>
      <c r="C36" s="267">
        <v>4673</v>
      </c>
      <c r="D36" s="264">
        <v>1.4</v>
      </c>
      <c r="E36" s="21"/>
    </row>
    <row r="37" ht="20.1" customHeight="1" spans="1:5">
      <c r="A37" s="265" t="s">
        <v>625</v>
      </c>
      <c r="B37" s="267">
        <v>5278</v>
      </c>
      <c r="C37" s="267">
        <v>4767</v>
      </c>
      <c r="D37" s="264">
        <v>10.7</v>
      </c>
      <c r="E37" s="21"/>
    </row>
    <row r="38" ht="20.1" customHeight="1" spans="1:5">
      <c r="A38" s="268" t="s">
        <v>626</v>
      </c>
      <c r="B38" s="267">
        <v>3585</v>
      </c>
      <c r="C38" s="267">
        <v>2531</v>
      </c>
      <c r="D38" s="264">
        <v>41.6</v>
      </c>
      <c r="E38" s="21"/>
    </row>
    <row r="40" spans="1:5">
      <c r="A40" t="s">
        <v>627</v>
      </c>
    </row>
  </sheetData>
  <mergeCells count="1">
    <mergeCell ref="A1:D1"/>
  </mergeCells>
  <printOptions horizontalCentered="1"/>
  <pageMargins left="0.393700787401575" right="0.393700787401575" top="0.393700787401575" bottom="0.393700787401575" header="0.511811023622047" footer="0.511811023622047"/>
  <pageSetup paperSize="9" scale="96" orientation="portrait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D1" sqref="D1"/>
    </sheetView>
  </sheetViews>
  <sheetFormatPr defaultColWidth="9" defaultRowHeight="14.25" outlineLevelCol="3"/>
  <cols>
    <col min="1" max="1" width="30.875" customWidth="1"/>
    <col min="2" max="2" width="14.5" customWidth="1"/>
    <col min="3" max="3" width="22.375" customWidth="1"/>
    <col min="4" max="4" width="9" customWidth="1"/>
  </cols>
  <sheetData>
    <row r="1" customFormat="1" ht="25.5" spans="1:4">
      <c r="A1" s="252" t="s">
        <v>58</v>
      </c>
      <c r="B1" s="252"/>
      <c r="C1" s="252"/>
    </row>
    <row r="2" customFormat="1" spans="1:4">
      <c r="A2" s="253"/>
      <c r="B2" s="253"/>
      <c r="C2" s="254"/>
    </row>
    <row r="3" customFormat="1" spans="1:4">
      <c r="A3" s="253"/>
      <c r="B3" s="253"/>
      <c r="C3" s="255" t="s">
        <v>628</v>
      </c>
    </row>
    <row r="4" customFormat="1" ht="20.1" customHeight="1" spans="1:4">
      <c r="A4" s="256" t="s">
        <v>137</v>
      </c>
      <c r="B4" s="257" t="s">
        <v>2</v>
      </c>
      <c r="C4" s="258" t="s">
        <v>568</v>
      </c>
    </row>
    <row r="5" s="21" customFormat="1" ht="20.1" customHeight="1" spans="1:4">
      <c r="A5" s="259" t="s">
        <v>593</v>
      </c>
      <c r="B5" s="260">
        <v>103.79</v>
      </c>
      <c r="C5" s="261">
        <v>-6.7</v>
      </c>
    </row>
    <row r="6" ht="20.1" customHeight="1" spans="1:4">
      <c r="A6" s="262" t="s">
        <v>594</v>
      </c>
      <c r="B6" s="263">
        <v>88.25</v>
      </c>
      <c r="C6" s="264">
        <v>-6.2</v>
      </c>
      <c r="D6" s="21"/>
    </row>
    <row r="7" ht="20.1" customHeight="1" spans="1:4">
      <c r="A7" s="262" t="s">
        <v>595</v>
      </c>
      <c r="B7" s="263">
        <v>0.38</v>
      </c>
      <c r="C7" s="264">
        <v>708.4</v>
      </c>
      <c r="D7" s="21"/>
    </row>
    <row r="8" ht="20.1" customHeight="1" spans="1:4">
      <c r="A8" s="265" t="s">
        <v>596</v>
      </c>
      <c r="B8" s="263">
        <v>1.27</v>
      </c>
      <c r="C8" s="264">
        <v>-6.5</v>
      </c>
      <c r="D8" s="21"/>
    </row>
    <row r="9" ht="20.1" customHeight="1" spans="1:4">
      <c r="A9" s="265" t="s">
        <v>597</v>
      </c>
      <c r="B9" s="263">
        <v>13.89</v>
      </c>
      <c r="C9" s="264">
        <v>-12.1</v>
      </c>
      <c r="D9" s="21"/>
    </row>
    <row r="10" customFormat="1"/>
    <row r="11" customFormat="1" spans="1:4">
      <c r="A11" t="s">
        <v>629</v>
      </c>
    </row>
  </sheetData>
  <mergeCells count="1">
    <mergeCell ref="A1:C1"/>
  </mergeCells>
  <pageMargins left="0.75" right="0.75" top="1" bottom="1" header="0.5" footer="0.5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C7"/>
  <sheetViews>
    <sheetView workbookViewId="0">
      <selection activeCell="E1" sqref="E1"/>
    </sheetView>
  </sheetViews>
  <sheetFormatPr defaultColWidth="9" defaultRowHeight="14.25" outlineLevelRow="6" outlineLevelCol="2"/>
  <sheetData>
    <row r="7" ht="25.5" spans="3:3">
      <c r="C7" s="20" t="s">
        <v>59</v>
      </c>
    </row>
  </sheetData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9"/>
  <sheetViews>
    <sheetView workbookViewId="0">
      <selection activeCell="C1" sqref="C1"/>
    </sheetView>
  </sheetViews>
  <sheetFormatPr defaultColWidth="9" defaultRowHeight="14.25" outlineLevelCol="1"/>
  <cols>
    <col min="1" max="1" width="30.5" customWidth="1"/>
    <col min="2" max="2" width="16.125" customWidth="1"/>
    <col min="3" max="3" width="9" customWidth="1"/>
  </cols>
  <sheetData>
    <row r="1" ht="20.25" spans="1:2">
      <c r="A1" s="3" t="s">
        <v>60</v>
      </c>
      <c r="B1" s="3"/>
    </row>
    <row r="2" ht="15" customHeight="1"/>
    <row r="3" ht="15" customHeight="1" spans="1:2">
      <c r="B3" s="236" t="s">
        <v>427</v>
      </c>
    </row>
    <row r="4" ht="20.1" customHeight="1" spans="1:2">
      <c r="A4" s="4" t="s">
        <v>137</v>
      </c>
      <c r="B4" s="6" t="s">
        <v>418</v>
      </c>
    </row>
    <row r="5" s="21" customFormat="1" ht="20.1" customHeight="1" spans="1:2">
      <c r="A5" s="68" t="s">
        <v>630</v>
      </c>
      <c r="B5" s="249">
        <v>8004507.36</v>
      </c>
    </row>
    <row r="6" ht="20.1" customHeight="1" spans="1:2">
      <c r="A6" s="7" t="s">
        <v>631</v>
      </c>
      <c r="B6" s="250">
        <v>1488957.19</v>
      </c>
    </row>
    <row r="7" ht="20.1" customHeight="1" spans="1:2">
      <c r="A7" s="7" t="s">
        <v>632</v>
      </c>
      <c r="B7" s="250">
        <v>504406.38</v>
      </c>
    </row>
    <row r="8" ht="20.1" customHeight="1" spans="1:2">
      <c r="A8" s="7" t="s">
        <v>633</v>
      </c>
      <c r="B8" s="250">
        <v>5529367.13</v>
      </c>
    </row>
    <row r="9" ht="20.1" customHeight="1" spans="1:2">
      <c r="A9" s="7" t="s">
        <v>634</v>
      </c>
      <c r="B9" s="250">
        <v>2672718.59</v>
      </c>
    </row>
    <row r="10" ht="20.1" customHeight="1" spans="1:2">
      <c r="A10" s="7" t="s">
        <v>635</v>
      </c>
      <c r="B10" s="250">
        <v>481776.66</v>
      </c>
    </row>
    <row r="11" s="21" customFormat="1" ht="20.1" customHeight="1" spans="1:2">
      <c r="A11" s="68" t="s">
        <v>636</v>
      </c>
      <c r="B11" s="249">
        <v>11638360.62</v>
      </c>
    </row>
    <row r="12" ht="20.1" customHeight="1" spans="1:2">
      <c r="A12" s="7" t="s">
        <v>637</v>
      </c>
      <c r="B12" s="250">
        <v>1335853.6</v>
      </c>
    </row>
    <row r="13" ht="20.1" customHeight="1" spans="1:2">
      <c r="A13" s="7" t="s">
        <v>638</v>
      </c>
      <c r="B13" s="250">
        <v>29515.31</v>
      </c>
    </row>
    <row r="14" ht="20.1" customHeight="1" spans="1:2">
      <c r="A14" s="7" t="s">
        <v>639</v>
      </c>
      <c r="B14" s="250">
        <v>10293629.97</v>
      </c>
    </row>
    <row r="15" ht="20.1" customHeight="1" spans="1:2">
      <c r="A15" s="7" t="s">
        <v>640</v>
      </c>
      <c r="B15" s="250">
        <v>848054.3</v>
      </c>
    </row>
    <row r="16" ht="20.1" customHeight="1" spans="1:2">
      <c r="A16" s="7" t="s">
        <v>641</v>
      </c>
      <c r="B16" s="251">
        <v>8877.05</v>
      </c>
    </row>
    <row r="17" ht="20.1" customHeight="1" spans="1:2">
      <c r="A17" s="7" t="s">
        <v>642</v>
      </c>
      <c r="B17" s="251">
        <v>47</v>
      </c>
    </row>
    <row r="18" ht="15" customHeight="1"/>
    <row r="19" ht="15" customHeight="1" spans="1:2">
      <c r="A19" s="17" t="s">
        <v>643</v>
      </c>
    </row>
  </sheetData>
  <mergeCells count="2">
    <mergeCell ref="A1:B1"/>
    <mergeCell ref="A18:B18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12"/>
  <sheetViews>
    <sheetView workbookViewId="0">
      <selection activeCell="C1" sqref="C1"/>
    </sheetView>
  </sheetViews>
  <sheetFormatPr defaultColWidth="9" defaultRowHeight="14.25" outlineLevelCol="2"/>
  <cols>
    <col min="1" max="1" width="39.625" customWidth="1"/>
    <col min="2" max="2" width="16.375" customWidth="1"/>
    <col min="3" max="3" width="12.875" customWidth="1"/>
  </cols>
  <sheetData>
    <row r="1" ht="20.25" spans="1:3">
      <c r="A1" s="3" t="s">
        <v>61</v>
      </c>
      <c r="B1" s="3"/>
    </row>
    <row r="2" ht="15" customHeight="1"/>
    <row r="3" ht="15" customHeight="1" spans="1:3">
      <c r="B3" t="s">
        <v>427</v>
      </c>
    </row>
    <row r="4" ht="20.1" customHeight="1" spans="1:3">
      <c r="A4" s="4" t="s">
        <v>137</v>
      </c>
      <c r="B4" s="6" t="s">
        <v>418</v>
      </c>
    </row>
    <row r="5" ht="20.1" customHeight="1" spans="1:3">
      <c r="A5" s="7" t="s">
        <v>644</v>
      </c>
      <c r="B5" s="245">
        <v>178</v>
      </c>
    </row>
    <row r="6" ht="20.1" customHeight="1" spans="1:3">
      <c r="A6" s="7" t="s">
        <v>645</v>
      </c>
      <c r="B6" s="246">
        <v>19747307.57</v>
      </c>
    </row>
    <row r="7" ht="20.1" customHeight="1" spans="1:3">
      <c r="A7" s="7" t="s">
        <v>646</v>
      </c>
      <c r="B7" s="246">
        <v>12421608.88</v>
      </c>
      <c r="C7" s="247"/>
    </row>
    <row r="8" ht="20.1" customHeight="1" spans="1:3">
      <c r="A8" s="7" t="s">
        <v>647</v>
      </c>
      <c r="B8" s="246">
        <v>1019990.18</v>
      </c>
    </row>
    <row r="9" ht="20.1" customHeight="1" spans="1:3">
      <c r="A9" s="7" t="s">
        <v>648</v>
      </c>
      <c r="B9" s="248">
        <v>202725.91</v>
      </c>
    </row>
    <row r="10" ht="20.1" customHeight="1" spans="1:3">
      <c r="A10" s="7" t="s">
        <v>649</v>
      </c>
      <c r="B10" s="246">
        <v>6102982.6</v>
      </c>
    </row>
    <row r="11" ht="15" customHeight="1"/>
    <row r="12" ht="15" customHeight="1" spans="1:3">
      <c r="A12" s="17" t="s">
        <v>650</v>
      </c>
    </row>
  </sheetData>
  <mergeCells count="1">
    <mergeCell ref="A1:B1"/>
  </mergeCells>
  <printOptions horizontalCentered="1"/>
  <pageMargins left="0.393700787401575" right="0.393700787401575" top="0.393700787401575" bottom="0.393700787401575" header="0.118110236220472" footer="0.118110236220472"/>
  <pageSetup paperSize="9" scale="120" orientation="portrait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B26"/>
  <sheetViews>
    <sheetView workbookViewId="0">
      <selection activeCell="C1" sqref="C1"/>
    </sheetView>
  </sheetViews>
  <sheetFormatPr defaultColWidth="9" defaultRowHeight="14.25" outlineLevelCol="1"/>
  <cols>
    <col min="1" max="1" width="27.5" customWidth="1"/>
    <col min="2" max="2" width="33.125" customWidth="1"/>
    <col min="3" max="3" width="9" customWidth="1"/>
  </cols>
  <sheetData>
    <row r="1" ht="26.25" customHeight="1" spans="1:2">
      <c r="A1" s="3" t="s">
        <v>651</v>
      </c>
      <c r="B1" s="3"/>
    </row>
    <row r="2" ht="15" customHeight="1"/>
    <row r="3" ht="15" customHeight="1" spans="1:2">
      <c r="B3" s="236" t="s">
        <v>427</v>
      </c>
    </row>
    <row r="4" ht="20.1" customHeight="1" spans="1:2">
      <c r="A4" s="4" t="s">
        <v>137</v>
      </c>
      <c r="B4" s="6" t="s">
        <v>652</v>
      </c>
    </row>
    <row r="5" ht="20.1" customHeight="1" spans="1:2">
      <c r="A5" s="4" t="s">
        <v>653</v>
      </c>
      <c r="B5" s="6">
        <v>18215.99</v>
      </c>
    </row>
    <row r="6" s="21" customFormat="1" ht="20.1" customHeight="1" spans="1:2">
      <c r="A6" s="237" t="s">
        <v>654</v>
      </c>
      <c r="B6" s="238">
        <v>14376</v>
      </c>
    </row>
    <row r="7" ht="20.1" customHeight="1" spans="1:2">
      <c r="A7" s="239" t="s">
        <v>655</v>
      </c>
      <c r="B7" s="240">
        <v>6691</v>
      </c>
    </row>
    <row r="8" ht="20.1" customHeight="1" spans="1:2">
      <c r="A8" s="239" t="s">
        <v>656</v>
      </c>
      <c r="B8" s="240">
        <v>2320</v>
      </c>
    </row>
    <row r="9" ht="20.1" customHeight="1" spans="1:2">
      <c r="A9" s="239" t="s">
        <v>657</v>
      </c>
      <c r="B9" s="240">
        <v>2472</v>
      </c>
    </row>
    <row r="10" ht="20.1" customHeight="1" spans="1:2">
      <c r="A10" s="239" t="s">
        <v>658</v>
      </c>
      <c r="B10" s="240">
        <v>9</v>
      </c>
    </row>
    <row r="11" ht="20.1" customHeight="1" spans="1:2">
      <c r="A11" s="239" t="s">
        <v>659</v>
      </c>
      <c r="B11" s="240">
        <v>220</v>
      </c>
    </row>
    <row r="12" ht="20.1" customHeight="1" spans="1:2">
      <c r="A12" s="239" t="s">
        <v>660</v>
      </c>
      <c r="B12" s="240">
        <v>394</v>
      </c>
    </row>
    <row r="13" ht="20.1" customHeight="1" spans="1:2">
      <c r="A13" s="239" t="s">
        <v>661</v>
      </c>
      <c r="B13" s="240">
        <v>4</v>
      </c>
    </row>
    <row r="14" ht="20.1" customHeight="1" spans="1:2">
      <c r="A14" s="239" t="s">
        <v>662</v>
      </c>
      <c r="B14" s="240">
        <v>2266</v>
      </c>
    </row>
    <row r="15" s="21" customFormat="1" ht="20.1" customHeight="1" spans="1:2">
      <c r="A15" s="241" t="s">
        <v>663</v>
      </c>
      <c r="B15" s="242">
        <v>3839.99</v>
      </c>
    </row>
    <row r="16" ht="20.1" customHeight="1" spans="1:2">
      <c r="A16" s="12" t="s">
        <v>664</v>
      </c>
      <c r="B16" s="243">
        <v>605.15</v>
      </c>
    </row>
    <row r="17" ht="20.1" customHeight="1" spans="1:2">
      <c r="A17" s="12" t="s">
        <v>665</v>
      </c>
      <c r="B17" s="243">
        <v>86.4</v>
      </c>
    </row>
    <row r="18" ht="20.1" customHeight="1" spans="1:2">
      <c r="A18" s="12" t="s">
        <v>666</v>
      </c>
      <c r="B18" s="243">
        <v>1900.44</v>
      </c>
    </row>
    <row r="19" ht="20.1" customHeight="1" spans="1:2">
      <c r="A19" s="12" t="s">
        <v>667</v>
      </c>
      <c r="B19" s="243">
        <v>1248</v>
      </c>
    </row>
    <row r="20" ht="20.1" customHeight="1" spans="1:2">
      <c r="A20" s="12" t="s">
        <v>668</v>
      </c>
      <c r="B20" s="244">
        <v>399.56</v>
      </c>
    </row>
    <row r="21" ht="20.1" customHeight="1" spans="1:2">
      <c r="A21" s="12" t="s">
        <v>669</v>
      </c>
      <c r="B21" s="244">
        <v>315.33</v>
      </c>
    </row>
    <row r="22" ht="20.1" customHeight="1" spans="1:2">
      <c r="A22" s="12" t="s">
        <v>670</v>
      </c>
      <c r="B22" s="244">
        <v>84.23</v>
      </c>
    </row>
    <row r="23" ht="20.1" customHeight="1" spans="1:2">
      <c r="A23" s="7" t="s">
        <v>671</v>
      </c>
      <c r="B23" s="244">
        <v>0.18</v>
      </c>
    </row>
    <row r="24" ht="20.1" customHeight="1" spans="1:2">
      <c r="A24" s="7" t="s">
        <v>672</v>
      </c>
      <c r="B24" s="11">
        <v>2</v>
      </c>
    </row>
    <row r="25" ht="15" customHeight="1"/>
    <row r="26" ht="15" customHeight="1" spans="1:2">
      <c r="A26" t="s">
        <v>673</v>
      </c>
    </row>
  </sheetData>
  <mergeCells count="2">
    <mergeCell ref="A1:B1"/>
    <mergeCell ref="A26:B26"/>
  </mergeCells>
  <printOptions horizontalCentered="1"/>
  <pageMargins left="0.393700787401575" right="0.393700787401575" top="0.393700787401575" bottom="0.393700787401575" header="0.511811023622047" footer="0.511811023622047"/>
  <pageSetup paperSize="9" pageOrder="overThenDown" orientation="portrait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C7"/>
  <sheetViews>
    <sheetView workbookViewId="0">
      <selection activeCell="G1" sqref="G1"/>
    </sheetView>
  </sheetViews>
  <sheetFormatPr defaultColWidth="9" defaultRowHeight="14.25" outlineLevelRow="6" outlineLevelCol="2"/>
  <sheetData>
    <row r="7" ht="25.5" spans="3:3">
      <c r="C7" s="20" t="s">
        <v>63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5"/>
  <sheetViews>
    <sheetView tabSelected="1" workbookViewId="0">
      <selection activeCell="B2" sqref="B2"/>
    </sheetView>
  </sheetViews>
  <sheetFormatPr defaultColWidth="9" defaultRowHeight="14.25" outlineLevelRow="4"/>
  <cols>
    <col min="1" max="1" width="67" customWidth="1"/>
    <col min="3" max="4" width="12.625" customWidth="1"/>
    <col min="5" max="5" width="16.875" customWidth="1"/>
  </cols>
  <sheetData>
    <row r="1" ht="24" customHeight="1" spans="1:1">
      <c r="A1" s="548" t="s">
        <v>15</v>
      </c>
    </row>
    <row r="2" s="525" customFormat="1" ht="63.95" customHeight="1" spans="1:1">
      <c r="A2" s="549" t="s">
        <v>16</v>
      </c>
    </row>
    <row r="3" s="525" customFormat="1" ht="171" customHeight="1" spans="1:1">
      <c r="A3" s="549" t="s">
        <v>17</v>
      </c>
    </row>
    <row r="4" s="525" customFormat="1" ht="57.95" customHeight="1" spans="1:1">
      <c r="A4" s="549" t="s">
        <v>18</v>
      </c>
    </row>
    <row r="5" s="525" customFormat="1" ht="72.95" customHeight="1" spans="1:1">
      <c r="A5" s="549" t="s">
        <v>19</v>
      </c>
    </row>
  </sheetData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14"/>
  <sheetViews>
    <sheetView workbookViewId="0">
      <selection activeCell="E1" sqref="E1"/>
    </sheetView>
  </sheetViews>
  <sheetFormatPr defaultColWidth="9" defaultRowHeight="14.25" outlineLevelCol="3"/>
  <cols>
    <col min="1" max="1" width="19.625" customWidth="1"/>
    <col min="2" max="2" width="11.625" customWidth="1"/>
    <col min="3" max="3" width="19.375" customWidth="1"/>
    <col min="4" max="4" width="17.875" customWidth="1"/>
    <col min="5" max="5" width="9" customWidth="1"/>
  </cols>
  <sheetData>
    <row r="1" ht="20.25" spans="1:4">
      <c r="A1" s="3" t="s">
        <v>64</v>
      </c>
      <c r="B1" s="3"/>
      <c r="C1" s="3"/>
      <c r="D1" s="3"/>
    </row>
    <row r="2" ht="15" customHeight="1"/>
    <row r="3" ht="20.1" customHeight="1" spans="1:4">
      <c r="A3" s="4" t="s">
        <v>137</v>
      </c>
      <c r="B3" s="5" t="s">
        <v>674</v>
      </c>
      <c r="C3" s="6"/>
      <c r="D3" s="6" t="s">
        <v>675</v>
      </c>
    </row>
    <row r="4" ht="20.1" customHeight="1" spans="1:4">
      <c r="A4" s="4"/>
      <c r="B4" s="5" t="s">
        <v>676</v>
      </c>
      <c r="C4" s="6" t="s">
        <v>677</v>
      </c>
      <c r="D4" s="6" t="s">
        <v>678</v>
      </c>
    </row>
    <row r="5" ht="20.1" customHeight="1" spans="1:4">
      <c r="A5" s="223" t="s">
        <v>679</v>
      </c>
      <c r="B5" s="224">
        <v>1</v>
      </c>
      <c r="C5" s="224">
        <v>400</v>
      </c>
      <c r="D5" s="225">
        <v>40</v>
      </c>
    </row>
    <row r="6" ht="20.1" customHeight="1" spans="1:4">
      <c r="A6" s="223" t="s">
        <v>680</v>
      </c>
      <c r="B6" s="224">
        <v>11</v>
      </c>
      <c r="C6" s="224">
        <v>550</v>
      </c>
      <c r="D6" s="225">
        <v>11</v>
      </c>
    </row>
    <row r="7" ht="20.1" customHeight="1" spans="1:4">
      <c r="A7" s="223" t="s">
        <v>681</v>
      </c>
      <c r="B7" s="226">
        <v>1</v>
      </c>
      <c r="C7" s="226">
        <v>80</v>
      </c>
      <c r="D7" s="227">
        <v>24</v>
      </c>
    </row>
    <row r="8" ht="20.1" customHeight="1" spans="1:4">
      <c r="A8" s="223" t="s">
        <v>682</v>
      </c>
      <c r="B8" s="224">
        <v>72</v>
      </c>
      <c r="C8" s="224">
        <v>2448</v>
      </c>
      <c r="D8" s="225">
        <v>226</v>
      </c>
    </row>
    <row r="9" ht="20.1" customHeight="1" spans="1:4">
      <c r="A9" s="223" t="s">
        <v>683</v>
      </c>
      <c r="B9" s="224">
        <v>5</v>
      </c>
      <c r="C9" s="224">
        <v>200</v>
      </c>
      <c r="D9" s="225">
        <v>30</v>
      </c>
    </row>
    <row r="10" ht="20.1" customHeight="1" spans="1:4">
      <c r="A10" s="223" t="s">
        <v>684</v>
      </c>
      <c r="B10" s="224">
        <v>25</v>
      </c>
      <c r="C10" s="224">
        <v>1250</v>
      </c>
      <c r="D10" s="225">
        <v>104</v>
      </c>
    </row>
    <row r="11" ht="20.1" customHeight="1" spans="1:4">
      <c r="A11" s="223" t="s">
        <v>685</v>
      </c>
      <c r="B11" s="228">
        <v>132</v>
      </c>
      <c r="C11" s="228">
        <v>2640</v>
      </c>
      <c r="D11" s="229">
        <v>528</v>
      </c>
    </row>
    <row r="12" s="21" customFormat="1" ht="20.1" customHeight="1" spans="1:4">
      <c r="A12" s="230" t="s">
        <v>131</v>
      </c>
      <c r="B12" s="231">
        <v>247</v>
      </c>
      <c r="C12" s="231">
        <v>7568</v>
      </c>
      <c r="D12" s="232">
        <v>963</v>
      </c>
    </row>
    <row r="13" s="21" customFormat="1" ht="15" customHeight="1" spans="1:4">
      <c r="A13" s="233"/>
      <c r="B13" s="234"/>
      <c r="C13" s="234"/>
      <c r="D13" s="234"/>
    </row>
    <row r="14" ht="15" customHeight="1" spans="1:4">
      <c r="A14" s="95" t="s">
        <v>686</v>
      </c>
      <c r="B14" s="95"/>
      <c r="C14" s="235"/>
    </row>
  </sheetData>
  <mergeCells count="4">
    <mergeCell ref="A1:D1"/>
    <mergeCell ref="B3:C3"/>
    <mergeCell ref="A14:B14"/>
    <mergeCell ref="A3:A4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12"/>
  <sheetViews>
    <sheetView workbookViewId="0">
      <selection activeCell="D1" sqref="D1"/>
    </sheetView>
  </sheetViews>
  <sheetFormatPr defaultColWidth="9" defaultRowHeight="14.25" outlineLevelCol="2"/>
  <cols>
    <col min="1" max="1" width="18.375" customWidth="1"/>
    <col min="2" max="2" width="10.25" style="2" customWidth="1"/>
    <col min="3" max="3" width="17.25" style="2" customWidth="1"/>
    <col min="4" max="6" width="16.75" customWidth="1"/>
  </cols>
  <sheetData>
    <row r="1" ht="20.25" spans="1:3">
      <c r="A1" s="3" t="s">
        <v>65</v>
      </c>
      <c r="B1" s="3"/>
      <c r="C1" s="3"/>
    </row>
    <row r="2" ht="15" customHeight="1"/>
    <row r="3" ht="20.1" customHeight="1" spans="1:3">
      <c r="A3" s="4" t="s">
        <v>137</v>
      </c>
      <c r="B3" s="5" t="s">
        <v>355</v>
      </c>
      <c r="C3" s="6" t="s">
        <v>687</v>
      </c>
    </row>
    <row r="4" ht="20.1" customHeight="1" spans="1:3">
      <c r="A4" s="12" t="s">
        <v>688</v>
      </c>
      <c r="B4" s="8" t="s">
        <v>216</v>
      </c>
      <c r="C4" s="221">
        <v>1</v>
      </c>
    </row>
    <row r="5" ht="20.1" customHeight="1" spans="1:3">
      <c r="A5" s="12" t="s">
        <v>689</v>
      </c>
      <c r="B5" s="8" t="s">
        <v>201</v>
      </c>
      <c r="C5" s="221">
        <v>40.08</v>
      </c>
    </row>
    <row r="6" ht="20.1" customHeight="1" spans="1:3">
      <c r="A6" s="12" t="s">
        <v>690</v>
      </c>
      <c r="B6" s="8" t="s">
        <v>216</v>
      </c>
      <c r="C6" s="221">
        <v>6756</v>
      </c>
    </row>
    <row r="7" ht="20.1" customHeight="1" spans="1:3">
      <c r="A7" s="12" t="s">
        <v>691</v>
      </c>
      <c r="B7" s="8" t="s">
        <v>225</v>
      </c>
      <c r="C7" s="221">
        <v>2.71</v>
      </c>
    </row>
    <row r="8" ht="20.1" customHeight="1" spans="1:3">
      <c r="A8" s="12" t="s">
        <v>692</v>
      </c>
      <c r="B8" s="8" t="s">
        <v>693</v>
      </c>
      <c r="C8" s="221">
        <v>12025</v>
      </c>
    </row>
    <row r="9" ht="20.1" customHeight="1" spans="1:3">
      <c r="A9" s="12" t="s">
        <v>694</v>
      </c>
      <c r="B9" s="8" t="s">
        <v>695</v>
      </c>
      <c r="C9" s="217">
        <v>7676.42</v>
      </c>
    </row>
    <row r="10" ht="20.1" customHeight="1" spans="1:3">
      <c r="A10" s="12" t="s">
        <v>696</v>
      </c>
      <c r="B10" s="8" t="s">
        <v>216</v>
      </c>
      <c r="C10" s="222">
        <v>400</v>
      </c>
    </row>
    <row r="11" ht="21" customHeight="1"/>
    <row r="12" spans="1:3">
      <c r="A12" s="17" t="s">
        <v>686</v>
      </c>
    </row>
  </sheetData>
  <mergeCells count="1">
    <mergeCell ref="A1:C1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17"/>
  <sheetViews>
    <sheetView zoomScale="91" zoomScaleNormal="91" workbookViewId="0">
      <selection activeCell="D1" sqref="D1"/>
    </sheetView>
  </sheetViews>
  <sheetFormatPr defaultColWidth="9" defaultRowHeight="14.25" outlineLevelCol="2"/>
  <cols>
    <col min="1" max="1" width="29" customWidth="1"/>
    <col min="2" max="2" width="12.875" customWidth="1"/>
    <col min="3" max="3" width="15.875" customWidth="1"/>
    <col min="4" max="4" width="9" customWidth="1"/>
  </cols>
  <sheetData>
    <row r="1" ht="30.75" customHeight="1" spans="1:3">
      <c r="A1" s="3" t="s">
        <v>66</v>
      </c>
      <c r="B1" s="3"/>
      <c r="C1" s="3"/>
    </row>
    <row r="2" ht="15" customHeight="1"/>
    <row r="3" ht="20.1" customHeight="1" spans="1:3">
      <c r="A3" s="4" t="s">
        <v>137</v>
      </c>
      <c r="B3" s="5" t="s">
        <v>418</v>
      </c>
      <c r="C3" s="6" t="s">
        <v>697</v>
      </c>
    </row>
    <row r="4" ht="20.1" customHeight="1" spans="1:3">
      <c r="A4" s="12" t="s">
        <v>698</v>
      </c>
      <c r="B4" s="218">
        <v>85</v>
      </c>
      <c r="C4" s="219">
        <v>87</v>
      </c>
    </row>
    <row r="5" ht="20.1" customHeight="1" spans="1:3">
      <c r="A5" s="12" t="s">
        <v>699</v>
      </c>
      <c r="B5" s="218">
        <v>85</v>
      </c>
      <c r="C5" s="219">
        <v>87</v>
      </c>
    </row>
    <row r="6" ht="20.1" customHeight="1" spans="1:3">
      <c r="A6" s="7" t="s">
        <v>700</v>
      </c>
      <c r="B6" s="220"/>
      <c r="C6" s="219"/>
    </row>
    <row r="7" ht="20.1" customHeight="1" spans="1:3">
      <c r="A7" s="12" t="s">
        <v>701</v>
      </c>
      <c r="B7" s="218">
        <v>150</v>
      </c>
      <c r="C7" s="219">
        <v>149</v>
      </c>
    </row>
    <row r="8" ht="20.1" customHeight="1" spans="1:3">
      <c r="A8" s="12" t="s">
        <v>702</v>
      </c>
      <c r="B8" s="218">
        <v>14</v>
      </c>
      <c r="C8" s="219">
        <v>29.5</v>
      </c>
    </row>
    <row r="9" ht="20.1" customHeight="1" spans="1:3">
      <c r="A9" s="12" t="s">
        <v>703</v>
      </c>
      <c r="B9" s="218">
        <v>215</v>
      </c>
      <c r="C9" s="219">
        <v>215</v>
      </c>
    </row>
    <row r="10" ht="20.1" customHeight="1" spans="1:3">
      <c r="A10" s="12" t="s">
        <v>704</v>
      </c>
      <c r="B10" s="218">
        <v>51495</v>
      </c>
      <c r="C10" s="219">
        <v>45656</v>
      </c>
    </row>
    <row r="11" ht="20.1" customHeight="1" spans="1:3">
      <c r="A11" s="12" t="s">
        <v>705</v>
      </c>
      <c r="B11" s="218">
        <v>4.88</v>
      </c>
      <c r="C11" s="219">
        <v>4.82</v>
      </c>
    </row>
    <row r="12" ht="20.1" customHeight="1" spans="1:3">
      <c r="A12" s="12" t="s">
        <v>706</v>
      </c>
      <c r="B12" s="218">
        <v>0.17</v>
      </c>
      <c r="C12" s="219">
        <v>0.12</v>
      </c>
    </row>
    <row r="13" ht="20.1" customHeight="1" spans="1:3">
      <c r="A13" s="12" t="s">
        <v>707</v>
      </c>
      <c r="B13" s="218">
        <v>0.39</v>
      </c>
      <c r="C13" s="219">
        <v>0.21</v>
      </c>
    </row>
    <row r="14" ht="20.1" customHeight="1" spans="1:3">
      <c r="A14" s="12" t="s">
        <v>708</v>
      </c>
      <c r="B14" s="218">
        <v>23</v>
      </c>
      <c r="C14" s="219">
        <v>48</v>
      </c>
    </row>
    <row r="16" spans="1:3">
      <c r="A16" s="17" t="s">
        <v>709</v>
      </c>
      <c r="B16" s="17"/>
    </row>
    <row r="17" ht="48" customHeight="1" spans="1:3">
      <c r="A17" s="138" t="s">
        <v>710</v>
      </c>
      <c r="B17" s="138"/>
      <c r="C17" s="138"/>
    </row>
  </sheetData>
  <mergeCells count="2">
    <mergeCell ref="A1:C1"/>
    <mergeCell ref="A17:C17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25"/>
  <sheetViews>
    <sheetView workbookViewId="0">
      <selection activeCell="D1" sqref="D1"/>
    </sheetView>
  </sheetViews>
  <sheetFormatPr defaultColWidth="9" defaultRowHeight="14.25" outlineLevelCol="2"/>
  <cols>
    <col min="1" max="1" width="29.375" customWidth="1"/>
    <col min="2" max="2" width="10.625" style="2" customWidth="1"/>
    <col min="3" max="3" width="11.875" style="2" customWidth="1"/>
    <col min="4" max="4" width="9" customWidth="1"/>
  </cols>
  <sheetData>
    <row r="1" ht="20.25" spans="1:3">
      <c r="A1" s="3" t="s">
        <v>67</v>
      </c>
      <c r="B1" s="3"/>
      <c r="C1" s="3"/>
    </row>
    <row r="2" ht="15" customHeight="1"/>
    <row r="3" ht="20.1" customHeight="1" spans="1:3">
      <c r="A3" s="4" t="s">
        <v>137</v>
      </c>
      <c r="B3" s="5" t="s">
        <v>355</v>
      </c>
      <c r="C3" s="6" t="s">
        <v>418</v>
      </c>
    </row>
    <row r="4" ht="20.1" customHeight="1" spans="1:3">
      <c r="A4" s="7" t="s">
        <v>711</v>
      </c>
      <c r="B4" s="8" t="s">
        <v>199</v>
      </c>
      <c r="C4" s="217">
        <v>1</v>
      </c>
    </row>
    <row r="5" ht="20.1" customHeight="1" spans="1:3">
      <c r="A5" s="7" t="s">
        <v>712</v>
      </c>
      <c r="B5" s="8" t="s">
        <v>713</v>
      </c>
      <c r="C5" s="217">
        <v>12000</v>
      </c>
    </row>
    <row r="6" ht="20.1" customHeight="1" spans="1:3">
      <c r="A6" s="7" t="s">
        <v>714</v>
      </c>
      <c r="B6" s="8" t="s">
        <v>199</v>
      </c>
      <c r="C6" s="217">
        <v>22</v>
      </c>
    </row>
    <row r="7" ht="20.1" customHeight="1" spans="1:3">
      <c r="A7" s="7" t="s">
        <v>712</v>
      </c>
      <c r="B7" s="8" t="s">
        <v>713</v>
      </c>
      <c r="C7" s="217">
        <v>12000</v>
      </c>
    </row>
    <row r="8" ht="20.1" customHeight="1" spans="1:3">
      <c r="A8" s="7" t="s">
        <v>715</v>
      </c>
      <c r="B8" s="8" t="s">
        <v>199</v>
      </c>
      <c r="C8" s="217">
        <v>18</v>
      </c>
    </row>
    <row r="9" ht="20.1" customHeight="1" spans="1:3">
      <c r="A9" s="7" t="s">
        <v>712</v>
      </c>
      <c r="B9" s="8" t="s">
        <v>713</v>
      </c>
      <c r="C9" s="217">
        <v>568</v>
      </c>
    </row>
    <row r="10" ht="20.1" customHeight="1" spans="1:3">
      <c r="A10" s="7" t="s">
        <v>716</v>
      </c>
      <c r="B10" s="8" t="s">
        <v>717</v>
      </c>
      <c r="C10" s="217">
        <v>182</v>
      </c>
    </row>
    <row r="11" ht="20.1" customHeight="1" spans="1:3">
      <c r="A11" s="7" t="s">
        <v>718</v>
      </c>
      <c r="B11" s="8" t="s">
        <v>717</v>
      </c>
      <c r="C11" s="217">
        <v>58</v>
      </c>
    </row>
    <row r="12" ht="20.1" customHeight="1" spans="1:3">
      <c r="A12" s="7" t="s">
        <v>719</v>
      </c>
      <c r="B12" s="8" t="s">
        <v>717</v>
      </c>
      <c r="C12" s="217">
        <v>124</v>
      </c>
    </row>
    <row r="13" ht="20.1" customHeight="1" spans="1:3">
      <c r="A13" s="7" t="s">
        <v>720</v>
      </c>
      <c r="B13" s="8" t="s">
        <v>721</v>
      </c>
      <c r="C13" s="217">
        <v>1</v>
      </c>
    </row>
    <row r="14" ht="20.1" customHeight="1" spans="1:3">
      <c r="A14" s="7" t="s">
        <v>722</v>
      </c>
      <c r="B14" s="8" t="s">
        <v>146</v>
      </c>
      <c r="C14" s="217">
        <v>330</v>
      </c>
    </row>
    <row r="15" ht="20.1" customHeight="1" spans="1:3">
      <c r="A15" s="12" t="s">
        <v>723</v>
      </c>
      <c r="B15" s="8" t="s">
        <v>146</v>
      </c>
      <c r="C15" s="217">
        <v>75</v>
      </c>
    </row>
    <row r="16" ht="20.1" customHeight="1" spans="1:3">
      <c r="A16" s="12" t="s">
        <v>724</v>
      </c>
      <c r="B16" s="8" t="s">
        <v>146</v>
      </c>
      <c r="C16" s="217">
        <v>30</v>
      </c>
    </row>
    <row r="17" ht="20.1" customHeight="1" spans="1:3">
      <c r="A17" s="12" t="s">
        <v>725</v>
      </c>
      <c r="B17" s="8" t="s">
        <v>146</v>
      </c>
      <c r="C17" s="217">
        <v>100</v>
      </c>
    </row>
    <row r="18" ht="20.1" customHeight="1" spans="1:3">
      <c r="A18" s="12" t="s">
        <v>726</v>
      </c>
      <c r="B18" s="8" t="s">
        <v>146</v>
      </c>
      <c r="C18" s="217">
        <v>65</v>
      </c>
    </row>
    <row r="19" ht="20.1" customHeight="1" spans="1:3">
      <c r="A19" s="12" t="s">
        <v>727</v>
      </c>
      <c r="B19" s="8" t="s">
        <v>146</v>
      </c>
      <c r="C19" s="217">
        <v>60</v>
      </c>
    </row>
    <row r="20" ht="20.1" customHeight="1" spans="1:3">
      <c r="A20" s="7" t="s">
        <v>728</v>
      </c>
      <c r="B20" s="8" t="s">
        <v>146</v>
      </c>
      <c r="C20" s="217">
        <v>8</v>
      </c>
    </row>
    <row r="21" ht="20.1" customHeight="1" spans="1:3">
      <c r="A21" s="12" t="s">
        <v>729</v>
      </c>
      <c r="B21" s="8" t="s">
        <v>146</v>
      </c>
      <c r="C21" s="217">
        <v>5</v>
      </c>
    </row>
    <row r="22" ht="20.1" customHeight="1" spans="1:3">
      <c r="A22" s="12" t="s">
        <v>730</v>
      </c>
      <c r="B22" s="8" t="s">
        <v>146</v>
      </c>
      <c r="C22" s="217" t="s">
        <v>121</v>
      </c>
    </row>
    <row r="23" ht="20.1" customHeight="1" spans="1:3">
      <c r="A23" s="12" t="s">
        <v>731</v>
      </c>
      <c r="B23" s="8" t="s">
        <v>146</v>
      </c>
      <c r="C23" s="217">
        <v>5</v>
      </c>
    </row>
    <row r="24" ht="15" customHeight="1" spans="1:3">
      <c r="B24"/>
    </row>
    <row r="25" ht="15" customHeight="1" spans="1:3">
      <c r="A25" s="17" t="s">
        <v>686</v>
      </c>
    </row>
  </sheetData>
  <mergeCells count="3">
    <mergeCell ref="A1:C1"/>
    <mergeCell ref="A24:B24"/>
    <mergeCell ref="B25:C25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18"/>
  <sheetViews>
    <sheetView workbookViewId="0">
      <selection activeCell="E1" sqref="E1"/>
    </sheetView>
  </sheetViews>
  <sheetFormatPr defaultColWidth="9" defaultRowHeight="14.25" outlineLevelCol="3"/>
  <cols>
    <col min="1" max="1" width="23.875" customWidth="1"/>
    <col min="2" max="2" width="14.5" style="2" customWidth="1"/>
    <col min="3" max="3" width="10.75" style="2" customWidth="1"/>
    <col min="4" max="4" width="11.875" style="2" customWidth="1"/>
  </cols>
  <sheetData>
    <row r="1" ht="20.25" spans="1:4">
      <c r="A1" s="3" t="s">
        <v>68</v>
      </c>
      <c r="B1" s="3"/>
      <c r="C1" s="3"/>
      <c r="D1" s="3"/>
    </row>
    <row r="2" ht="15" customHeight="1"/>
    <row r="3" ht="20.1" customHeight="1" spans="1:4">
      <c r="A3" s="4" t="s">
        <v>137</v>
      </c>
      <c r="B3" s="5" t="s">
        <v>355</v>
      </c>
      <c r="C3" s="5" t="s">
        <v>418</v>
      </c>
      <c r="D3" s="6" t="s">
        <v>697</v>
      </c>
    </row>
    <row r="4" ht="20.1" customHeight="1" spans="1:4">
      <c r="A4" s="12" t="s">
        <v>732</v>
      </c>
      <c r="B4" s="8" t="s">
        <v>216</v>
      </c>
      <c r="C4" s="11">
        <v>184</v>
      </c>
      <c r="D4" s="169">
        <v>191</v>
      </c>
    </row>
    <row r="5" ht="20.1" customHeight="1" spans="1:4">
      <c r="A5" s="12" t="s">
        <v>733</v>
      </c>
      <c r="B5" s="8" t="s">
        <v>146</v>
      </c>
      <c r="C5" s="11">
        <v>7501</v>
      </c>
      <c r="D5" s="135">
        <v>7324</v>
      </c>
    </row>
    <row r="6" ht="20.1" customHeight="1" spans="1:4">
      <c r="A6" s="12" t="s">
        <v>734</v>
      </c>
      <c r="B6" s="8" t="s">
        <v>146</v>
      </c>
      <c r="C6" s="11">
        <v>6506</v>
      </c>
      <c r="D6" s="135">
        <v>6346</v>
      </c>
    </row>
    <row r="7" ht="20.1" customHeight="1" spans="1:4">
      <c r="A7" s="12" t="s">
        <v>735</v>
      </c>
      <c r="B7" s="8" t="s">
        <v>146</v>
      </c>
      <c r="C7" s="11">
        <v>2207</v>
      </c>
      <c r="D7" s="135">
        <v>2036</v>
      </c>
    </row>
    <row r="8" ht="20.1" customHeight="1" spans="1:4">
      <c r="A8" s="12" t="s">
        <v>736</v>
      </c>
      <c r="B8" s="8" t="s">
        <v>146</v>
      </c>
      <c r="C8" s="11">
        <v>94</v>
      </c>
      <c r="D8" s="135">
        <v>106</v>
      </c>
    </row>
    <row r="9" ht="20.1" customHeight="1" spans="1:4">
      <c r="A9" s="12" t="s">
        <v>737</v>
      </c>
      <c r="B9" s="8" t="s">
        <v>146</v>
      </c>
      <c r="C9" s="11">
        <v>3104</v>
      </c>
      <c r="D9" s="135">
        <v>3063</v>
      </c>
    </row>
    <row r="10" ht="20.1" customHeight="1" spans="1:4">
      <c r="A10" s="12" t="s">
        <v>738</v>
      </c>
      <c r="B10" s="8" t="s">
        <v>146</v>
      </c>
      <c r="C10" s="11">
        <v>289</v>
      </c>
      <c r="D10" s="135">
        <v>301</v>
      </c>
    </row>
    <row r="11" ht="20.1" customHeight="1" spans="1:4">
      <c r="A11" s="12" t="s">
        <v>739</v>
      </c>
      <c r="B11" s="8" t="s">
        <v>146</v>
      </c>
      <c r="C11" s="11">
        <v>557</v>
      </c>
      <c r="D11" s="135">
        <v>534</v>
      </c>
    </row>
    <row r="12" ht="20.1" customHeight="1" spans="1:4">
      <c r="A12" s="12" t="s">
        <v>740</v>
      </c>
      <c r="B12" s="8" t="s">
        <v>146</v>
      </c>
      <c r="C12" s="11">
        <v>253</v>
      </c>
      <c r="D12" s="135">
        <v>304</v>
      </c>
    </row>
    <row r="13" ht="20.1" customHeight="1" spans="1:4">
      <c r="A13" s="12" t="s">
        <v>741</v>
      </c>
      <c r="B13" s="8" t="s">
        <v>146</v>
      </c>
      <c r="C13" s="11">
        <v>6164</v>
      </c>
      <c r="D13" s="135">
        <v>5062</v>
      </c>
    </row>
    <row r="14" ht="20.1" customHeight="1" spans="1:4">
      <c r="A14" s="12" t="s">
        <v>742</v>
      </c>
      <c r="B14" s="8" t="s">
        <v>225</v>
      </c>
      <c r="C14" s="11">
        <v>358.83</v>
      </c>
      <c r="D14" s="216">
        <v>300.85</v>
      </c>
    </row>
    <row r="15" ht="20.1" customHeight="1" spans="1:4">
      <c r="A15" s="12" t="s">
        <v>743</v>
      </c>
      <c r="B15" s="8" t="s">
        <v>225</v>
      </c>
      <c r="C15" s="11">
        <v>16.97</v>
      </c>
      <c r="D15" s="135">
        <v>14.84</v>
      </c>
    </row>
    <row r="16" ht="20.1" customHeight="1"/>
    <row r="17" spans="1:1">
      <c r="A17" s="17" t="s">
        <v>744</v>
      </c>
    </row>
    <row r="18" spans="1:1">
      <c r="A18" s="17" t="s">
        <v>745</v>
      </c>
    </row>
  </sheetData>
  <mergeCells count="1">
    <mergeCell ref="A1:D1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C7"/>
  <sheetViews>
    <sheetView workbookViewId="0">
      <selection activeCell="F1" sqref="F1"/>
    </sheetView>
  </sheetViews>
  <sheetFormatPr defaultColWidth="9" defaultRowHeight="14.25" outlineLevelRow="6" outlineLevelCol="2"/>
  <sheetData>
    <row r="7" ht="25.5" spans="3:3">
      <c r="C7" s="20" t="s">
        <v>69</v>
      </c>
    </row>
  </sheetData>
  <pageMargins left="0.7" right="0.7" top="0.75" bottom="0.75" header="0.3" footer="0.3"/>
  <pageSetup paperSize="9" orientation="portrait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C18"/>
  <sheetViews>
    <sheetView workbookViewId="0">
      <selection activeCell="D1" sqref="D1"/>
    </sheetView>
  </sheetViews>
  <sheetFormatPr defaultColWidth="9" defaultRowHeight="14.25" outlineLevelCol="2"/>
  <cols>
    <col min="1" max="1" width="33.25" customWidth="1"/>
    <col min="2" max="2" width="10.25" style="2" customWidth="1"/>
    <col min="3" max="3" width="9.5" style="2" customWidth="1"/>
    <col min="4" max="4" width="10.625" customWidth="1"/>
  </cols>
  <sheetData>
    <row r="1" ht="20.25" spans="1:3">
      <c r="A1" s="3" t="s">
        <v>70</v>
      </c>
      <c r="B1" s="3"/>
      <c r="C1" s="3"/>
    </row>
    <row r="2" ht="15" customHeight="1"/>
    <row r="3" ht="20.1" customHeight="1" spans="1:3">
      <c r="A3" s="128" t="s">
        <v>137</v>
      </c>
      <c r="B3" s="212" t="s">
        <v>355</v>
      </c>
      <c r="C3" s="129" t="s">
        <v>746</v>
      </c>
    </row>
    <row r="4" ht="20.1" customHeight="1" spans="1:3">
      <c r="A4" s="213" t="s">
        <v>747</v>
      </c>
      <c r="B4" s="27" t="s">
        <v>146</v>
      </c>
      <c r="C4" s="214">
        <v>7281</v>
      </c>
    </row>
    <row r="5" ht="20.1" customHeight="1" spans="1:3">
      <c r="A5" s="213" t="s">
        <v>748</v>
      </c>
      <c r="B5" s="27" t="s">
        <v>184</v>
      </c>
      <c r="C5" s="215">
        <v>784286</v>
      </c>
    </row>
    <row r="6" ht="20.1" customHeight="1" spans="1:3">
      <c r="A6" s="213" t="s">
        <v>749</v>
      </c>
      <c r="B6" s="27" t="s">
        <v>184</v>
      </c>
      <c r="C6" s="215">
        <v>6457</v>
      </c>
    </row>
    <row r="7" ht="20.1" customHeight="1" spans="1:3">
      <c r="A7" s="26" t="s">
        <v>750</v>
      </c>
      <c r="B7" s="27" t="s">
        <v>184</v>
      </c>
      <c r="C7" s="215">
        <v>5486</v>
      </c>
    </row>
    <row r="8" ht="20.1" customHeight="1" spans="1:3">
      <c r="A8" s="213" t="s">
        <v>751</v>
      </c>
      <c r="B8" s="27" t="s">
        <v>216</v>
      </c>
      <c r="C8" s="215">
        <v>40</v>
      </c>
    </row>
    <row r="9" ht="20.1" customHeight="1" spans="1:3">
      <c r="A9" s="213" t="s">
        <v>752</v>
      </c>
      <c r="B9" s="27" t="s">
        <v>753</v>
      </c>
      <c r="C9" s="215">
        <v>1906</v>
      </c>
    </row>
    <row r="10" ht="20.1" customHeight="1" spans="1:3">
      <c r="A10" s="213" t="s">
        <v>754</v>
      </c>
      <c r="B10" s="27" t="s">
        <v>753</v>
      </c>
      <c r="C10" s="215">
        <v>3760</v>
      </c>
    </row>
    <row r="11" ht="20.1" customHeight="1" spans="1:3">
      <c r="A11" s="213" t="s">
        <v>755</v>
      </c>
      <c r="B11" s="27" t="s">
        <v>184</v>
      </c>
      <c r="C11" s="215">
        <v>1818368</v>
      </c>
    </row>
    <row r="12" ht="20.1" customHeight="1" spans="1:3">
      <c r="A12" s="213" t="s">
        <v>756</v>
      </c>
      <c r="B12" s="27" t="s">
        <v>757</v>
      </c>
      <c r="C12" s="215">
        <v>597</v>
      </c>
    </row>
    <row r="13" ht="20.1" customHeight="1" spans="1:3">
      <c r="A13" s="213" t="s">
        <v>758</v>
      </c>
      <c r="B13" s="27" t="s">
        <v>759</v>
      </c>
      <c r="C13" s="215">
        <v>20</v>
      </c>
    </row>
    <row r="14" ht="20.1" customHeight="1" spans="1:3">
      <c r="A14" s="213" t="s">
        <v>760</v>
      </c>
      <c r="B14" s="27" t="s">
        <v>184</v>
      </c>
      <c r="C14" s="215">
        <v>699</v>
      </c>
    </row>
    <row r="15" ht="20.1" customHeight="1" spans="1:3">
      <c r="A15" s="213" t="s">
        <v>761</v>
      </c>
      <c r="B15" s="27" t="s">
        <v>184</v>
      </c>
      <c r="C15" s="215">
        <v>24692</v>
      </c>
    </row>
    <row r="16" ht="20.1" customHeight="1" spans="1:3">
      <c r="A16" s="213" t="s">
        <v>762</v>
      </c>
      <c r="B16" s="27" t="s">
        <v>184</v>
      </c>
      <c r="C16" s="215">
        <v>27736</v>
      </c>
    </row>
    <row r="17" ht="15" customHeight="1"/>
    <row r="18" ht="15" customHeight="1" spans="1:1">
      <c r="A18" s="17" t="s">
        <v>305</v>
      </c>
    </row>
  </sheetData>
  <mergeCells count="1">
    <mergeCell ref="A1:C1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8"/>
  <sheetViews>
    <sheetView workbookViewId="0">
      <selection activeCell="I1" sqref="I1"/>
    </sheetView>
  </sheetViews>
  <sheetFormatPr defaultColWidth="9" defaultRowHeight="14.25" outlineLevelRow="7" outlineLevelCol="7"/>
  <cols>
    <col min="1" max="1" width="17.75" style="2" customWidth="1"/>
    <col min="2" max="2" width="8.125" style="2" customWidth="1"/>
    <col min="3" max="3" width="10.25" style="2" customWidth="1"/>
    <col min="4" max="5" width="8.125" style="2" customWidth="1"/>
    <col min="6" max="6" width="12.625" style="2" customWidth="1"/>
    <col min="7" max="7" width="6.25" style="2" customWidth="1"/>
    <col min="8" max="8" width="11.5" style="2" customWidth="1"/>
  </cols>
  <sheetData>
    <row r="1" ht="20.25" spans="1:8">
      <c r="A1" s="3" t="s">
        <v>71</v>
      </c>
      <c r="B1" s="3"/>
      <c r="C1" s="3"/>
      <c r="D1" s="3"/>
      <c r="E1" s="3"/>
      <c r="F1" s="3"/>
      <c r="G1" s="3"/>
      <c r="H1" s="3"/>
    </row>
    <row r="2" ht="15" customHeight="1"/>
    <row r="3" ht="20.1" customHeight="1" spans="1:8">
      <c r="A3" s="177" t="s">
        <v>137</v>
      </c>
      <c r="B3" s="5" t="s">
        <v>763</v>
      </c>
      <c r="C3" s="5" t="s">
        <v>764</v>
      </c>
      <c r="D3" s="5" t="s">
        <v>765</v>
      </c>
      <c r="E3" s="5" t="s">
        <v>766</v>
      </c>
      <c r="F3" s="5" t="s">
        <v>767</v>
      </c>
      <c r="G3" s="5" t="s">
        <v>768</v>
      </c>
      <c r="H3" s="6"/>
    </row>
    <row r="4" ht="20.1" customHeight="1" spans="1:8">
      <c r="A4" s="178"/>
      <c r="B4" s="5" t="s">
        <v>769</v>
      </c>
      <c r="C4" s="5" t="s">
        <v>678</v>
      </c>
      <c r="D4" s="5" t="s">
        <v>678</v>
      </c>
      <c r="E4" s="5" t="s">
        <v>108</v>
      </c>
      <c r="F4" s="5" t="s">
        <v>678</v>
      </c>
      <c r="G4" s="5" t="s">
        <v>131</v>
      </c>
      <c r="H4" s="6" t="s">
        <v>770</v>
      </c>
    </row>
    <row r="5" ht="20.1" customHeight="1" spans="1:8">
      <c r="A5" s="170" t="s">
        <v>771</v>
      </c>
      <c r="B5" s="203">
        <v>29</v>
      </c>
      <c r="C5" s="204">
        <v>4842</v>
      </c>
      <c r="D5" s="204">
        <v>5847</v>
      </c>
      <c r="E5" s="204">
        <v>671</v>
      </c>
      <c r="F5" s="204">
        <v>33106</v>
      </c>
      <c r="G5" s="204">
        <v>1911</v>
      </c>
      <c r="H5" s="205">
        <v>1711</v>
      </c>
    </row>
    <row r="6" s="21" customFormat="1" ht="20.1" customHeight="1" spans="1:8">
      <c r="A6" s="4" t="s">
        <v>131</v>
      </c>
      <c r="B6" s="206">
        <v>29</v>
      </c>
      <c r="C6" s="207">
        <v>4842</v>
      </c>
      <c r="D6" s="207">
        <v>5847</v>
      </c>
      <c r="E6" s="207">
        <v>671</v>
      </c>
      <c r="F6" s="207">
        <v>33106</v>
      </c>
      <c r="G6" s="207">
        <v>1911</v>
      </c>
      <c r="H6" s="208">
        <v>1711</v>
      </c>
    </row>
    <row r="7" s="21" customFormat="1" ht="15" customHeight="1" spans="1:8">
      <c r="A7" s="209"/>
      <c r="B7" s="210"/>
      <c r="C7" s="211"/>
      <c r="D7" s="211"/>
      <c r="E7" s="211"/>
      <c r="F7" s="211"/>
      <c r="G7" s="211"/>
      <c r="H7" s="210"/>
    </row>
    <row r="8" ht="15" customHeight="1" spans="1:8">
      <c r="A8" s="17" t="s">
        <v>772</v>
      </c>
      <c r="B8"/>
      <c r="C8"/>
      <c r="D8"/>
      <c r="E8"/>
      <c r="F8"/>
      <c r="G8"/>
      <c r="H8"/>
    </row>
  </sheetData>
  <mergeCells count="4">
    <mergeCell ref="A1:H1"/>
    <mergeCell ref="G3:H3"/>
    <mergeCell ref="A8:H8"/>
    <mergeCell ref="A3:A4"/>
  </mergeCells>
  <printOptions horizontalCentered="1"/>
  <pageMargins left="0.393700787401575" right="0.393700787401575" top="0.393700787401575" bottom="0.393700787401575" header="0.511811023622047" footer="0.511811023622047"/>
  <pageSetup paperSize="9" orientation="landscape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J9"/>
  <sheetViews>
    <sheetView workbookViewId="0">
      <selection activeCell="K1" sqref="K1"/>
    </sheetView>
  </sheetViews>
  <sheetFormatPr defaultColWidth="9" defaultRowHeight="14.25"/>
  <cols>
    <col min="1" max="1" width="17.75" style="2" customWidth="1"/>
    <col min="2" max="2" width="8.125" style="2" customWidth="1"/>
    <col min="3" max="3" width="10.25" style="2" customWidth="1"/>
    <col min="4" max="5" width="8.125" style="2" customWidth="1"/>
    <col min="6" max="7" width="7.375" style="2" customWidth="1"/>
    <col min="8" max="9" width="6.25" style="2" customWidth="1"/>
    <col min="10" max="10" width="10.75" style="2" customWidth="1"/>
  </cols>
  <sheetData>
    <row r="1" ht="20.25" spans="1:10">
      <c r="A1" s="3" t="s">
        <v>773</v>
      </c>
      <c r="B1" s="3"/>
      <c r="C1" s="3"/>
      <c r="D1" s="3"/>
      <c r="E1" s="3"/>
      <c r="F1" s="3"/>
      <c r="G1" s="3"/>
      <c r="H1" s="3"/>
      <c r="I1" s="3"/>
      <c r="J1" s="3"/>
    </row>
    <row r="2" ht="15" customHeight="1"/>
    <row r="3" s="21" customFormat="1" ht="20.1" customHeight="1" spans="1:10">
      <c r="A3" s="4" t="s">
        <v>137</v>
      </c>
      <c r="B3" s="5" t="s">
        <v>763</v>
      </c>
      <c r="C3" s="5" t="s">
        <v>764</v>
      </c>
      <c r="D3" s="5" t="s">
        <v>765</v>
      </c>
      <c r="E3" s="5" t="s">
        <v>766</v>
      </c>
      <c r="F3" s="5" t="s">
        <v>774</v>
      </c>
      <c r="G3" s="5"/>
      <c r="H3" s="5"/>
      <c r="I3" s="5" t="s">
        <v>768</v>
      </c>
      <c r="J3" s="6"/>
    </row>
    <row r="4" s="21" customFormat="1" ht="20.1" customHeight="1" spans="1:10">
      <c r="A4" s="4"/>
      <c r="B4" s="5" t="s">
        <v>769</v>
      </c>
      <c r="C4" s="5" t="s">
        <v>678</v>
      </c>
      <c r="D4" s="5" t="s">
        <v>678</v>
      </c>
      <c r="E4" s="5" t="s">
        <v>108</v>
      </c>
      <c r="F4" s="5" t="s">
        <v>131</v>
      </c>
      <c r="G4" s="5" t="s">
        <v>775</v>
      </c>
      <c r="H4" s="5" t="s">
        <v>776</v>
      </c>
      <c r="I4" s="5" t="s">
        <v>131</v>
      </c>
      <c r="J4" s="6" t="s">
        <v>777</v>
      </c>
    </row>
    <row r="5" ht="20.1" customHeight="1" spans="1:10">
      <c r="A5" s="170" t="s">
        <v>771</v>
      </c>
      <c r="B5" s="197">
        <v>24</v>
      </c>
      <c r="C5" s="197">
        <v>7306</v>
      </c>
      <c r="D5" s="197">
        <v>7904</v>
      </c>
      <c r="E5" s="197">
        <v>501</v>
      </c>
      <c r="F5" s="198">
        <v>22338</v>
      </c>
      <c r="G5" s="197">
        <v>14616</v>
      </c>
      <c r="H5" s="197">
        <v>7722</v>
      </c>
      <c r="I5" s="197">
        <v>1961</v>
      </c>
      <c r="J5" s="199">
        <v>1775</v>
      </c>
    </row>
    <row r="6" ht="20.1" customHeight="1" spans="1:10">
      <c r="A6" s="170" t="s">
        <v>778</v>
      </c>
      <c r="B6" s="197">
        <v>1</v>
      </c>
      <c r="C6" s="197">
        <v>185</v>
      </c>
      <c r="D6" s="197">
        <v>220</v>
      </c>
      <c r="E6" s="197">
        <v>16</v>
      </c>
      <c r="F6" s="198">
        <v>625</v>
      </c>
      <c r="G6" s="197">
        <v>0</v>
      </c>
      <c r="H6" s="197">
        <v>625</v>
      </c>
      <c r="I6" s="197">
        <v>45</v>
      </c>
      <c r="J6" s="199">
        <v>33</v>
      </c>
    </row>
    <row r="7" s="21" customFormat="1" ht="20.1" customHeight="1" spans="1:10">
      <c r="A7" s="4" t="s">
        <v>131</v>
      </c>
      <c r="B7" s="200">
        <v>25</v>
      </c>
      <c r="C7" s="200">
        <v>7491</v>
      </c>
      <c r="D7" s="200">
        <v>8124</v>
      </c>
      <c r="E7" s="200">
        <v>517</v>
      </c>
      <c r="F7" s="201">
        <v>22963</v>
      </c>
      <c r="G7" s="200">
        <v>14616</v>
      </c>
      <c r="H7" s="200">
        <v>8347</v>
      </c>
      <c r="I7" s="200">
        <v>2006</v>
      </c>
      <c r="J7" s="202">
        <v>1808</v>
      </c>
    </row>
    <row r="9" spans="1:10">
      <c r="A9" s="95" t="s">
        <v>772</v>
      </c>
      <c r="B9" s="95"/>
      <c r="C9" s="95"/>
    </row>
  </sheetData>
  <mergeCells count="6">
    <mergeCell ref="A1:J1"/>
    <mergeCell ref="F3:H3"/>
    <mergeCell ref="I3:J3"/>
    <mergeCell ref="A8:B8"/>
    <mergeCell ref="A9:C9"/>
    <mergeCell ref="A3:A4"/>
  </mergeCells>
  <printOptions horizontalCentered="1"/>
  <pageMargins left="0.393700787401575" right="0.393700787401575" top="0.393700787401575" bottom="0.393700787401575" header="0.511811023622047" footer="0.511811023622047"/>
  <pageSetup paperSize="9" orientation="landscape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10"/>
  <sheetViews>
    <sheetView zoomScale="106" zoomScaleNormal="106" workbookViewId="0">
      <selection activeCell="H1" sqref="H1"/>
    </sheetView>
  </sheetViews>
  <sheetFormatPr defaultColWidth="9" defaultRowHeight="14.25" outlineLevelCol="6"/>
  <cols>
    <col min="1" max="1" width="17.75" style="2" customWidth="1"/>
    <col min="2" max="2" width="8.125" style="2" customWidth="1"/>
    <col min="3" max="3" width="10.25" style="2" customWidth="1"/>
    <col min="4" max="4" width="8.125" style="2" customWidth="1"/>
    <col min="5" max="5" width="12.5" style="2" customWidth="1"/>
    <col min="6" max="6" width="6" style="2" customWidth="1"/>
    <col min="7" max="7" width="10.75" style="2" customWidth="1"/>
    <col min="12" max="12" width="9.5" customWidth="1"/>
  </cols>
  <sheetData>
    <row r="1" ht="20.25" spans="1:7">
      <c r="A1" s="3" t="s">
        <v>779</v>
      </c>
      <c r="B1" s="3"/>
      <c r="C1" s="3"/>
      <c r="D1" s="3"/>
      <c r="E1" s="3"/>
      <c r="F1" s="3"/>
      <c r="G1" s="3"/>
    </row>
    <row r="2" ht="15" customHeight="1"/>
    <row r="3" s="21" customFormat="1" ht="20.1" customHeight="1" spans="1:7">
      <c r="A3" s="177" t="s">
        <v>137</v>
      </c>
      <c r="B3" s="5" t="s">
        <v>763</v>
      </c>
      <c r="C3" s="5" t="s">
        <v>764</v>
      </c>
      <c r="D3" s="5" t="s">
        <v>765</v>
      </c>
      <c r="E3" s="5" t="s">
        <v>767</v>
      </c>
      <c r="F3" s="5" t="s">
        <v>768</v>
      </c>
      <c r="G3" s="6"/>
    </row>
    <row r="4" s="21" customFormat="1" ht="20.1" customHeight="1" spans="1:7">
      <c r="A4" s="178"/>
      <c r="B4" s="5" t="s">
        <v>769</v>
      </c>
      <c r="C4" s="5" t="s">
        <v>678</v>
      </c>
      <c r="D4" s="5" t="s">
        <v>678</v>
      </c>
      <c r="E4" s="5" t="s">
        <v>678</v>
      </c>
      <c r="F4" s="5" t="s">
        <v>131</v>
      </c>
      <c r="G4" s="6" t="s">
        <v>777</v>
      </c>
    </row>
    <row r="5" ht="20.1" customHeight="1" spans="1:7">
      <c r="A5" s="170" t="s">
        <v>771</v>
      </c>
      <c r="B5" s="192">
        <v>1</v>
      </c>
      <c r="C5" s="192">
        <v>274</v>
      </c>
      <c r="D5" s="192">
        <v>356</v>
      </c>
      <c r="E5" s="192">
        <v>1021</v>
      </c>
      <c r="F5" s="192">
        <v>86</v>
      </c>
      <c r="G5" s="193">
        <v>77</v>
      </c>
    </row>
    <row r="6" ht="20.1" customHeight="1" spans="1:7">
      <c r="A6" s="170" t="s">
        <v>780</v>
      </c>
      <c r="B6" s="194">
        <v>1</v>
      </c>
      <c r="C6" s="192">
        <v>583</v>
      </c>
      <c r="D6" s="192">
        <v>580</v>
      </c>
      <c r="E6" s="192">
        <v>1809</v>
      </c>
      <c r="F6" s="192">
        <v>154</v>
      </c>
      <c r="G6" s="193">
        <v>140</v>
      </c>
    </row>
    <row r="7" s="21" customFormat="1" ht="20.1" customHeight="1" spans="1:7">
      <c r="A7" s="4" t="s">
        <v>131</v>
      </c>
      <c r="B7" s="195">
        <v>2</v>
      </c>
      <c r="C7" s="195">
        <v>857</v>
      </c>
      <c r="D7" s="195">
        <v>936</v>
      </c>
      <c r="E7" s="195">
        <v>2830</v>
      </c>
      <c r="F7" s="195">
        <v>240</v>
      </c>
      <c r="G7" s="196">
        <v>217</v>
      </c>
    </row>
    <row r="9" spans="1:7">
      <c r="A9" s="95" t="s">
        <v>772</v>
      </c>
      <c r="B9" s="95"/>
      <c r="C9" s="95"/>
    </row>
  </sheetData>
  <mergeCells count="5">
    <mergeCell ref="A1:G1"/>
    <mergeCell ref="F3:G3"/>
    <mergeCell ref="A9:C9"/>
    <mergeCell ref="B10:C10"/>
    <mergeCell ref="A3:A4"/>
  </mergeCells>
  <printOptions horizontalCentered="1"/>
  <pageMargins left="0.393700787401575" right="0.393700787401575" top="0.393700787401575" bottom="0.393700787401575" header="0.511811023622047" footer="0.511811023622047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95"/>
  <sheetViews>
    <sheetView topLeftCell="A91" workbookViewId="0">
      <selection activeCell="A95" sqref="A95:C95"/>
    </sheetView>
  </sheetViews>
  <sheetFormatPr defaultColWidth="9" defaultRowHeight="14.25" outlineLevelCol="5"/>
  <cols>
    <col min="1" max="1" width="11" customWidth="1"/>
    <col min="2" max="2" width="8" customWidth="1"/>
    <col min="3" max="3" width="35" customWidth="1"/>
    <col min="4" max="4" width="8" customWidth="1"/>
    <col min="5" max="5" width="7" customWidth="1"/>
    <col min="6" max="6" width="8.125" customWidth="1"/>
  </cols>
  <sheetData>
    <row r="1" ht="20.1" customHeight="1" spans="1:3">
      <c r="A1" s="548" t="s">
        <v>20</v>
      </c>
      <c r="B1" s="548"/>
      <c r="C1" s="548"/>
    </row>
    <row r="2" ht="15" customHeight="1"/>
    <row r="3" s="546" customFormat="1" ht="15" customHeight="1" spans="1:3">
      <c r="B3" s="546" t="s">
        <v>21</v>
      </c>
    </row>
    <row r="4" s="547" customFormat="1" ht="15" customHeight="1"/>
    <row r="5" s="547" customFormat="1" ht="15" customHeight="1" spans="1:3">
      <c r="C5" s="547" t="s">
        <v>22</v>
      </c>
    </row>
    <row r="6" ht="15" customHeight="1" spans="1:3">
      <c r="A6" s="17" t="s">
        <v>23</v>
      </c>
    </row>
    <row r="7" ht="15" customHeight="1" spans="1:3">
      <c r="A7" s="17" t="s">
        <v>24</v>
      </c>
    </row>
    <row r="8" ht="15" customHeight="1" spans="1:3">
      <c r="A8" s="17" t="s">
        <v>25</v>
      </c>
    </row>
    <row r="9" ht="15" customHeight="1"/>
    <row r="10" s="547" customFormat="1" ht="15" customHeight="1" spans="1:3">
      <c r="C10" s="547" t="s">
        <v>26</v>
      </c>
    </row>
    <row r="11" ht="15" customHeight="1" spans="1:3">
      <c r="A11" s="17" t="s">
        <v>27</v>
      </c>
    </row>
    <row r="12" ht="15" customHeight="1" spans="1:3">
      <c r="A12" s="17" t="s">
        <v>28</v>
      </c>
    </row>
    <row r="13" ht="15" customHeight="1" spans="1:3">
      <c r="A13" s="17" t="s">
        <v>29</v>
      </c>
    </row>
    <row r="14" ht="15" customHeight="1" spans="1:3">
      <c r="A14" s="17" t="s">
        <v>30</v>
      </c>
    </row>
    <row r="15" ht="15" customHeight="1" spans="1:3">
      <c r="A15" s="17" t="s">
        <v>31</v>
      </c>
    </row>
    <row r="16" ht="15" customHeight="1" spans="1:3">
      <c r="A16" s="95" t="s">
        <v>32</v>
      </c>
      <c r="B16" s="95"/>
      <c r="C16" s="95"/>
    </row>
    <row r="17" ht="15" customHeight="1" spans="1:3">
      <c r="A17" s="17" t="s">
        <v>33</v>
      </c>
    </row>
    <row r="18" ht="15" customHeight="1" spans="1:3">
      <c r="A18" s="17" t="s">
        <v>34</v>
      </c>
    </row>
    <row r="19" ht="15" customHeight="1" spans="1:3">
      <c r="A19" s="17" t="s">
        <v>35</v>
      </c>
    </row>
    <row r="20" ht="15" customHeight="1"/>
    <row r="21" s="547" customFormat="1" ht="15" customHeight="1" spans="1:3">
      <c r="C21" s="547" t="s">
        <v>36</v>
      </c>
    </row>
    <row r="22" ht="15" customHeight="1" spans="1:3">
      <c r="A22" s="17" t="s">
        <v>37</v>
      </c>
    </row>
    <row r="23" ht="15" customHeight="1" spans="1:3">
      <c r="A23" s="17" t="s">
        <v>38</v>
      </c>
    </row>
    <row r="24" ht="15" customHeight="1" spans="1:3">
      <c r="A24" s="17" t="s">
        <v>39</v>
      </c>
    </row>
    <row r="25" ht="15" customHeight="1" spans="1:3">
      <c r="A25" s="17" t="s">
        <v>40</v>
      </c>
    </row>
    <row r="26" ht="15" customHeight="1" spans="1:3">
      <c r="A26" s="17" t="s">
        <v>41</v>
      </c>
    </row>
    <row r="27" ht="15" customHeight="1"/>
    <row r="28" s="547" customFormat="1" ht="15" customHeight="1" spans="1:3">
      <c r="C28" s="547" t="s">
        <v>42</v>
      </c>
    </row>
    <row r="29" ht="15" customHeight="1" spans="1:3">
      <c r="A29" s="17" t="s">
        <v>43</v>
      </c>
    </row>
    <row r="30" ht="15" customHeight="1" spans="1:3">
      <c r="A30" s="17" t="s">
        <v>44</v>
      </c>
    </row>
    <row r="31" ht="15" customHeight="1" spans="1:3">
      <c r="A31" s="17" t="s">
        <v>45</v>
      </c>
    </row>
    <row r="32" ht="15" customHeight="1"/>
    <row r="33" s="547" customFormat="1" ht="15" customHeight="1" spans="1:6">
      <c r="C33" s="547" t="s">
        <v>46</v>
      </c>
    </row>
    <row r="34" ht="15" customHeight="1" spans="1:6">
      <c r="A34" s="17" t="s">
        <v>47</v>
      </c>
    </row>
    <row r="35" ht="15" customHeight="1" spans="1:6">
      <c r="A35" s="17" t="s">
        <v>48</v>
      </c>
    </row>
    <row r="36" ht="15" customHeight="1" spans="1:6">
      <c r="A36" s="17" t="s">
        <v>49</v>
      </c>
      <c r="B36" s="17"/>
      <c r="C36" s="17"/>
      <c r="D36" s="17"/>
      <c r="E36" s="17"/>
      <c r="F36" s="17"/>
    </row>
    <row r="37" ht="15" customHeight="1" spans="1:6">
      <c r="A37" s="17" t="s">
        <v>50</v>
      </c>
    </row>
    <row r="38" ht="15" customHeight="1" spans="1:6">
      <c r="A38" s="17" t="s">
        <v>51</v>
      </c>
      <c r="B38" s="17"/>
      <c r="C38" s="17"/>
      <c r="D38" s="17"/>
      <c r="E38" s="17"/>
      <c r="F38" s="17"/>
    </row>
    <row r="39" ht="15" customHeight="1" spans="1:6">
      <c r="A39" s="17" t="s">
        <v>52</v>
      </c>
    </row>
    <row r="40" ht="15" customHeight="1" spans="1:6">
      <c r="A40" s="17" t="s">
        <v>53</v>
      </c>
    </row>
    <row r="41" ht="15" customHeight="1"/>
    <row r="42" s="547" customFormat="1" ht="15" customHeight="1" spans="1:6">
      <c r="C42" s="547" t="s">
        <v>54</v>
      </c>
    </row>
    <row r="43" ht="15" customHeight="1" spans="1:6">
      <c r="A43" s="17" t="s">
        <v>55</v>
      </c>
    </row>
    <row r="44" ht="15" customHeight="1" spans="1:6">
      <c r="A44" s="17" t="s">
        <v>56</v>
      </c>
    </row>
    <row r="45" ht="15" customHeight="1" spans="1:6">
      <c r="A45" s="17" t="s">
        <v>57</v>
      </c>
    </row>
    <row r="46" ht="15" customHeight="1" spans="1:6">
      <c r="A46" s="17" t="s">
        <v>58</v>
      </c>
    </row>
    <row r="47" ht="15" customHeight="1"/>
    <row r="48" s="547" customFormat="1" ht="15" customHeight="1" spans="1:6">
      <c r="C48" s="547" t="s">
        <v>59</v>
      </c>
    </row>
    <row r="49" ht="15" customHeight="1" spans="1:3">
      <c r="A49" s="95" t="s">
        <v>60</v>
      </c>
      <c r="B49" s="67"/>
      <c r="C49" s="67"/>
    </row>
    <row r="50" ht="15" customHeight="1" spans="1:3">
      <c r="A50" s="95" t="s">
        <v>61</v>
      </c>
      <c r="B50" s="67"/>
      <c r="C50" s="67"/>
    </row>
    <row r="51" ht="15" customHeight="1" spans="1:3">
      <c r="A51" s="17" t="s">
        <v>62</v>
      </c>
    </row>
    <row r="52" ht="15" customHeight="1"/>
    <row r="53" s="547" customFormat="1" ht="15" customHeight="1" spans="1:3">
      <c r="C53" s="547" t="s">
        <v>63</v>
      </c>
    </row>
    <row r="54" ht="15" customHeight="1" spans="1:3">
      <c r="A54" s="17" t="s">
        <v>64</v>
      </c>
    </row>
    <row r="55" ht="15" customHeight="1" spans="1:3">
      <c r="A55" s="17" t="s">
        <v>65</v>
      </c>
    </row>
    <row r="56" ht="15" customHeight="1" spans="1:3">
      <c r="A56" s="17" t="s">
        <v>66</v>
      </c>
    </row>
    <row r="57" ht="15" customHeight="1" spans="1:3">
      <c r="A57" s="17" t="s">
        <v>67</v>
      </c>
    </row>
    <row r="58" ht="15" customHeight="1" spans="1:3">
      <c r="A58" s="17" t="s">
        <v>68</v>
      </c>
    </row>
    <row r="59" ht="15" customHeight="1"/>
    <row r="60" s="547" customFormat="1" ht="15" customHeight="1" spans="1:3">
      <c r="C60" s="547" t="s">
        <v>69</v>
      </c>
    </row>
    <row r="61" ht="15" customHeight="1" spans="1:3">
      <c r="A61" s="17" t="s">
        <v>70</v>
      </c>
    </row>
    <row r="62" ht="15" customHeight="1" spans="1:3">
      <c r="A62" s="17" t="s">
        <v>71</v>
      </c>
    </row>
    <row r="63" ht="15" customHeight="1" spans="1:3">
      <c r="A63" s="17" t="s">
        <v>72</v>
      </c>
    </row>
    <row r="64" ht="15" customHeight="1" spans="1:3">
      <c r="A64" s="17" t="s">
        <v>73</v>
      </c>
    </row>
    <row r="65" ht="15" customHeight="1" spans="1:6">
      <c r="A65" s="17" t="s">
        <v>74</v>
      </c>
    </row>
    <row r="66" ht="15" customHeight="1" spans="1:6">
      <c r="A66" s="17" t="s">
        <v>75</v>
      </c>
    </row>
    <row r="67" ht="15" customHeight="1" spans="1:6">
      <c r="A67" s="17" t="s">
        <v>76</v>
      </c>
    </row>
    <row r="68" ht="15" customHeight="1" spans="1:6">
      <c r="A68" s="17" t="s">
        <v>77</v>
      </c>
    </row>
    <row r="69" ht="15" customHeight="1" spans="1:6">
      <c r="A69" s="17" t="s">
        <v>78</v>
      </c>
      <c r="B69" s="17"/>
      <c r="C69" s="17"/>
      <c r="D69" s="17"/>
      <c r="E69" s="17"/>
      <c r="F69" s="17"/>
    </row>
    <row r="70" ht="15" customHeight="1"/>
    <row r="71" s="547" customFormat="1" ht="15" customHeight="1" spans="1:6">
      <c r="C71" s="547" t="s">
        <v>79</v>
      </c>
    </row>
    <row r="72" ht="15" customHeight="1" spans="1:6">
      <c r="A72" s="95" t="s">
        <v>80</v>
      </c>
      <c r="B72" s="67"/>
      <c r="C72" s="67"/>
    </row>
    <row r="73" ht="15" customHeight="1" spans="1:6">
      <c r="A73" s="95" t="s">
        <v>81</v>
      </c>
      <c r="B73" s="67"/>
      <c r="C73" s="67"/>
    </row>
    <row r="74" ht="15" customHeight="1" spans="1:6">
      <c r="A74" s="95" t="s">
        <v>82</v>
      </c>
      <c r="B74" s="67"/>
      <c r="C74" s="67"/>
      <c r="D74" s="235"/>
      <c r="E74" s="235"/>
    </row>
    <row r="75" ht="15" customHeight="1" spans="1:6">
      <c r="A75" s="17" t="s">
        <v>83</v>
      </c>
    </row>
    <row r="76" ht="15" customHeight="1" spans="1:6">
      <c r="A76" s="17" t="s">
        <v>84</v>
      </c>
    </row>
    <row r="77" ht="15" customHeight="1"/>
    <row r="78" s="547" customFormat="1" ht="15" customHeight="1" spans="1:6">
      <c r="C78" s="547" t="s">
        <v>85</v>
      </c>
    </row>
    <row r="79" ht="15" customHeight="1" spans="1:6">
      <c r="A79" s="17" t="s">
        <v>86</v>
      </c>
    </row>
    <row r="80" ht="15" customHeight="1" spans="1:6">
      <c r="A80" s="17" t="s">
        <v>87</v>
      </c>
    </row>
    <row r="81" ht="15" customHeight="1" spans="1:6">
      <c r="A81" s="17" t="s">
        <v>88</v>
      </c>
    </row>
    <row r="82" ht="15" customHeight="1" spans="1:6">
      <c r="A82" s="17" t="s">
        <v>89</v>
      </c>
    </row>
    <row r="83" ht="15" customHeight="1"/>
    <row r="84" s="547" customFormat="1" ht="15" customHeight="1" spans="1:6">
      <c r="C84" s="547" t="s">
        <v>90</v>
      </c>
    </row>
    <row r="85" ht="15" customHeight="1" spans="1:6">
      <c r="A85" s="95" t="s">
        <v>91</v>
      </c>
      <c r="B85" s="95"/>
      <c r="C85" s="95"/>
    </row>
    <row r="86" ht="15" customHeight="1" spans="1:6">
      <c r="A86" s="95" t="s">
        <v>92</v>
      </c>
      <c r="B86" s="67"/>
      <c r="C86" s="67"/>
    </row>
    <row r="87" ht="15" customHeight="1" spans="1:6">
      <c r="A87" s="95" t="s">
        <v>93</v>
      </c>
      <c r="B87" s="95"/>
      <c r="C87" s="95"/>
    </row>
    <row r="88" ht="15" customHeight="1"/>
    <row r="89" ht="15" customHeight="1" spans="1:6">
      <c r="A89" s="17" t="s">
        <v>94</v>
      </c>
    </row>
    <row r="90" ht="15" customHeight="1"/>
    <row r="91" s="546" customFormat="1" ht="15" customHeight="1" spans="1:6">
      <c r="B91" s="546" t="s">
        <v>95</v>
      </c>
    </row>
    <row r="92" ht="15" customHeight="1"/>
    <row r="93" ht="15" customHeight="1" spans="1:6">
      <c r="A93" s="67" t="s">
        <v>96</v>
      </c>
      <c r="B93" s="67"/>
      <c r="C93" s="67"/>
      <c r="D93" s="235"/>
      <c r="E93" s="235"/>
      <c r="F93" s="235"/>
    </row>
    <row r="94" ht="15" customHeight="1" spans="1:6">
      <c r="A94" s="67" t="s">
        <v>97</v>
      </c>
      <c r="B94" s="67"/>
      <c r="C94" s="67"/>
      <c r="D94" s="235"/>
      <c r="E94" s="235"/>
      <c r="F94" s="235"/>
    </row>
    <row r="95" ht="15" customHeight="1" spans="1:6">
      <c r="A95" s="67" t="s">
        <v>98</v>
      </c>
      <c r="B95" s="67"/>
      <c r="C95" s="67"/>
      <c r="D95" s="235"/>
      <c r="E95" s="235"/>
      <c r="F95" s="235"/>
    </row>
  </sheetData>
  <mergeCells count="66">
    <mergeCell ref="A1:C1"/>
    <mergeCell ref="A6:F6"/>
    <mergeCell ref="A7:F7"/>
    <mergeCell ref="A8:F8"/>
    <mergeCell ref="A11:E11"/>
    <mergeCell ref="A12:F12"/>
    <mergeCell ref="A13:F13"/>
    <mergeCell ref="A14:F14"/>
    <mergeCell ref="A15:F15"/>
    <mergeCell ref="A16:C16"/>
    <mergeCell ref="A17:E17"/>
    <mergeCell ref="A18:F18"/>
    <mergeCell ref="A19:F19"/>
    <mergeCell ref="A22:F22"/>
    <mergeCell ref="A23:F23"/>
    <mergeCell ref="A24:F24"/>
    <mergeCell ref="A25:F25"/>
    <mergeCell ref="A26:F26"/>
    <mergeCell ref="A29:F29"/>
    <mergeCell ref="A30:F30"/>
    <mergeCell ref="A31:F31"/>
    <mergeCell ref="A34:F34"/>
    <mergeCell ref="A35:F35"/>
    <mergeCell ref="A36:F36"/>
    <mergeCell ref="A37:D37"/>
    <mergeCell ref="A38:F38"/>
    <mergeCell ref="A39:F39"/>
    <mergeCell ref="A40:F40"/>
    <mergeCell ref="A43:D43"/>
    <mergeCell ref="A44:D44"/>
    <mergeCell ref="A45:D45"/>
    <mergeCell ref="A46:D46"/>
    <mergeCell ref="A47:F47"/>
    <mergeCell ref="A49:C49"/>
    <mergeCell ref="A50:C50"/>
    <mergeCell ref="A51:F51"/>
    <mergeCell ref="A54:D54"/>
    <mergeCell ref="A55:C55"/>
    <mergeCell ref="A56:C56"/>
    <mergeCell ref="A57:C57"/>
    <mergeCell ref="A58:F58"/>
    <mergeCell ref="A61:F61"/>
    <mergeCell ref="A62:F62"/>
    <mergeCell ref="A63:F63"/>
    <mergeCell ref="A64:F64"/>
    <mergeCell ref="A65:F65"/>
    <mergeCell ref="A66:E66"/>
    <mergeCell ref="A67:E67"/>
    <mergeCell ref="A68:F68"/>
    <mergeCell ref="A69:F69"/>
    <mergeCell ref="A72:C72"/>
    <mergeCell ref="A73:C73"/>
    <mergeCell ref="A74:C74"/>
    <mergeCell ref="A75:C75"/>
    <mergeCell ref="A76:C76"/>
    <mergeCell ref="A79:C79"/>
    <mergeCell ref="A80:C80"/>
    <mergeCell ref="A81:C81"/>
    <mergeCell ref="A82:F82"/>
    <mergeCell ref="A85:C85"/>
    <mergeCell ref="A86:C86"/>
    <mergeCell ref="A87:C87"/>
    <mergeCell ref="A89:F89"/>
    <mergeCell ref="A93:C93"/>
    <mergeCell ref="A94:C94"/>
    <mergeCell ref="A95:C95"/>
  </mergeCells>
  <printOptions horizontalCentered="1"/>
  <pageMargins left="0.393700787401575" right="0.393700787401575" top="0.393700787401575" bottom="0.393700787401575" header="0.31496062992126" footer="0.31496062992126"/>
  <pageSetup paperSize="9" orientation="portrait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10"/>
  <sheetViews>
    <sheetView workbookViewId="0">
      <selection activeCell="J1" sqref="J1"/>
    </sheetView>
  </sheetViews>
  <sheetFormatPr defaultColWidth="9" defaultRowHeight="14.25"/>
  <cols>
    <col min="1" max="1" width="17.75" style="2" customWidth="1"/>
    <col min="2" max="4" width="10.25" style="2" customWidth="1"/>
    <col min="5" max="5" width="8.125" style="2" customWidth="1"/>
    <col min="6" max="6" width="12.625" style="2" customWidth="1"/>
    <col min="7" max="7" width="6.25" style="2" customWidth="1"/>
    <col min="8" max="8" width="10.75" style="2" customWidth="1"/>
    <col min="9" max="9" width="8.75" style="2" customWidth="1"/>
  </cols>
  <sheetData>
    <row r="1" ht="20.25" spans="1:9">
      <c r="A1" s="3" t="s">
        <v>781</v>
      </c>
      <c r="B1" s="3"/>
      <c r="C1" s="3"/>
      <c r="D1" s="3"/>
      <c r="E1" s="3"/>
      <c r="F1" s="3"/>
      <c r="G1" s="3"/>
      <c r="H1" s="3"/>
      <c r="I1" s="3"/>
    </row>
    <row r="2" ht="15" customHeight="1"/>
    <row r="3" s="21" customFormat="1" ht="20.1" customHeight="1" spans="1:9">
      <c r="A3" s="177" t="s">
        <v>137</v>
      </c>
      <c r="B3" s="5" t="s">
        <v>782</v>
      </c>
      <c r="C3" s="5" t="s">
        <v>783</v>
      </c>
      <c r="D3" s="5" t="s">
        <v>784</v>
      </c>
      <c r="E3" s="5" t="s">
        <v>766</v>
      </c>
      <c r="F3" s="5" t="s">
        <v>785</v>
      </c>
      <c r="G3" s="5" t="s">
        <v>768</v>
      </c>
      <c r="H3" s="5"/>
      <c r="I3" s="6"/>
    </row>
    <row r="4" s="21" customFormat="1" ht="20.1" customHeight="1" spans="1:9">
      <c r="A4" s="178"/>
      <c r="B4" s="5" t="s">
        <v>769</v>
      </c>
      <c r="C4" s="5" t="s">
        <v>678</v>
      </c>
      <c r="D4" s="5" t="s">
        <v>678</v>
      </c>
      <c r="E4" s="5" t="s">
        <v>108</v>
      </c>
      <c r="F4" s="5" t="s">
        <v>678</v>
      </c>
      <c r="G4" s="5" t="s">
        <v>131</v>
      </c>
      <c r="H4" s="5" t="s">
        <v>777</v>
      </c>
      <c r="I4" s="6" t="s">
        <v>786</v>
      </c>
    </row>
    <row r="5" ht="20.1" customHeight="1" spans="1:9">
      <c r="A5" s="170" t="s">
        <v>771</v>
      </c>
      <c r="B5" s="188">
        <v>21</v>
      </c>
      <c r="C5" s="188">
        <v>1039</v>
      </c>
      <c r="D5" s="188">
        <v>1378</v>
      </c>
      <c r="E5" s="188">
        <v>147</v>
      </c>
      <c r="F5" s="188">
        <v>4428</v>
      </c>
      <c r="G5" s="188">
        <v>761</v>
      </c>
      <c r="H5" s="188">
        <v>360</v>
      </c>
      <c r="I5" s="189">
        <v>41</v>
      </c>
    </row>
    <row r="6" ht="20.1" customHeight="1" spans="1:9">
      <c r="A6" s="170" t="s">
        <v>780</v>
      </c>
      <c r="B6" s="188">
        <v>11</v>
      </c>
      <c r="C6" s="188">
        <v>669</v>
      </c>
      <c r="D6" s="188">
        <v>585</v>
      </c>
      <c r="E6" s="188">
        <v>80</v>
      </c>
      <c r="F6" s="188">
        <v>2400</v>
      </c>
      <c r="G6" s="188">
        <v>350</v>
      </c>
      <c r="H6" s="188">
        <v>165</v>
      </c>
      <c r="I6" s="189">
        <v>11</v>
      </c>
    </row>
    <row r="7" ht="20.1" customHeight="1" spans="1:9">
      <c r="A7" s="170" t="s">
        <v>778</v>
      </c>
      <c r="B7" s="188">
        <v>53</v>
      </c>
      <c r="C7" s="188">
        <v>2373</v>
      </c>
      <c r="D7" s="188">
        <v>1221</v>
      </c>
      <c r="E7" s="188">
        <v>220</v>
      </c>
      <c r="F7" s="188">
        <v>5448</v>
      </c>
      <c r="G7" s="188">
        <v>980</v>
      </c>
      <c r="H7" s="188">
        <v>454</v>
      </c>
      <c r="I7" s="189">
        <v>40</v>
      </c>
    </row>
    <row r="8" s="21" customFormat="1" ht="20.1" customHeight="1" spans="1:9">
      <c r="A8" s="4" t="s">
        <v>131</v>
      </c>
      <c r="B8" s="190">
        <v>85</v>
      </c>
      <c r="C8" s="190">
        <v>4081</v>
      </c>
      <c r="D8" s="190">
        <v>3184</v>
      </c>
      <c r="E8" s="190">
        <v>447</v>
      </c>
      <c r="F8" s="190">
        <v>12276</v>
      </c>
      <c r="G8" s="190">
        <v>2091</v>
      </c>
      <c r="H8" s="190">
        <v>979</v>
      </c>
      <c r="I8" s="191">
        <v>92</v>
      </c>
    </row>
    <row r="10" spans="1:9">
      <c r="A10" s="95" t="s">
        <v>772</v>
      </c>
      <c r="B10" s="67"/>
      <c r="C10" s="67"/>
      <c r="D10" s="67"/>
      <c r="E10" s="67"/>
      <c r="F10" s="67"/>
      <c r="G10" s="67"/>
      <c r="H10" s="67"/>
      <c r="I10" s="67"/>
    </row>
  </sheetData>
  <mergeCells count="5">
    <mergeCell ref="A1:I1"/>
    <mergeCell ref="G3:I3"/>
    <mergeCell ref="A9:B9"/>
    <mergeCell ref="A10:I10"/>
    <mergeCell ref="A3:A4"/>
  </mergeCells>
  <printOptions horizontalCentered="1"/>
  <pageMargins left="0.393700787401575" right="0.393700787401575" top="0.393700787401575" bottom="0.393700787401575" header="0.511811023622047" footer="0.511811023622047"/>
  <pageSetup paperSize="9" orientation="landscape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E24"/>
  <sheetViews>
    <sheetView workbookViewId="0">
      <selection activeCell="F1" sqref="F1"/>
    </sheetView>
  </sheetViews>
  <sheetFormatPr defaultColWidth="9" defaultRowHeight="14.25" outlineLevelCol="4"/>
  <cols>
    <col min="1" max="1" width="22.75" customWidth="1"/>
    <col min="2" max="2" width="14.25" style="2" customWidth="1"/>
    <col min="3" max="3" width="11.5" style="2" customWidth="1"/>
    <col min="4" max="4" width="13.5" style="2" customWidth="1"/>
    <col min="5" max="5" width="13.75" style="2" customWidth="1"/>
    <col min="6" max="6" width="21.25" customWidth="1"/>
    <col min="7" max="7" width="14.875" customWidth="1"/>
    <col min="8" max="8" width="17.5" customWidth="1"/>
  </cols>
  <sheetData>
    <row r="1" ht="27.95" customHeight="1" spans="1:5">
      <c r="A1" s="3" t="s">
        <v>787</v>
      </c>
      <c r="B1" s="3"/>
      <c r="C1" s="3"/>
      <c r="D1" s="3"/>
      <c r="E1" s="3"/>
    </row>
    <row r="2" ht="15" customHeight="1" spans="1:5">
      <c r="A2" s="3"/>
      <c r="B2" s="3"/>
      <c r="C2" s="3"/>
      <c r="D2" s="3"/>
      <c r="E2" s="3"/>
    </row>
    <row r="3" ht="15" customHeight="1" spans="1:5">
      <c r="D3" s="2" t="s">
        <v>788</v>
      </c>
    </row>
    <row r="4" ht="20.1" customHeight="1" spans="1:5">
      <c r="A4" s="177" t="s">
        <v>789</v>
      </c>
      <c r="B4" s="5" t="s">
        <v>418</v>
      </c>
      <c r="C4" s="5"/>
      <c r="D4" s="5"/>
      <c r="E4" s="6"/>
    </row>
    <row r="5" ht="20.1" customHeight="1" spans="1:5">
      <c r="A5" s="178"/>
      <c r="B5" s="5" t="s">
        <v>790</v>
      </c>
      <c r="C5" s="5" t="s">
        <v>791</v>
      </c>
      <c r="D5" s="5" t="s">
        <v>792</v>
      </c>
      <c r="E5" s="6" t="s">
        <v>793</v>
      </c>
    </row>
    <row r="6" ht="20.1" customHeight="1" spans="1:5">
      <c r="A6" s="12" t="s">
        <v>794</v>
      </c>
      <c r="B6" s="179">
        <v>487023.4</v>
      </c>
      <c r="C6" s="180">
        <v>50037.68</v>
      </c>
      <c r="D6" s="180">
        <v>305277.24</v>
      </c>
      <c r="E6" s="181">
        <v>199466.19</v>
      </c>
    </row>
    <row r="7" ht="20.1" customHeight="1" spans="1:5">
      <c r="A7" s="12" t="s">
        <v>795</v>
      </c>
      <c r="B7" s="180">
        <v>316075.37</v>
      </c>
      <c r="C7" s="180">
        <v>57550.61</v>
      </c>
      <c r="D7" s="180">
        <v>192195.75</v>
      </c>
      <c r="E7" s="181">
        <v>146712.21</v>
      </c>
    </row>
    <row r="8" ht="20.1" customHeight="1" spans="1:5">
      <c r="A8" s="12" t="s">
        <v>796</v>
      </c>
      <c r="B8" s="180">
        <v>157996.56</v>
      </c>
      <c r="C8" s="180">
        <v>38928.05</v>
      </c>
      <c r="D8" s="180">
        <v>134473.77</v>
      </c>
      <c r="E8" s="181">
        <v>102680.97</v>
      </c>
    </row>
    <row r="9" ht="20.1" customHeight="1" spans="1:5">
      <c r="A9" s="12" t="s">
        <v>797</v>
      </c>
      <c r="B9" s="180">
        <v>63712.29</v>
      </c>
      <c r="C9" s="180">
        <v>12502.28</v>
      </c>
      <c r="D9" s="180">
        <v>62937.07</v>
      </c>
      <c r="E9" s="182">
        <v>54059.73</v>
      </c>
    </row>
    <row r="10" ht="20.1" customHeight="1" spans="1:5">
      <c r="A10" s="12" t="s">
        <v>798</v>
      </c>
      <c r="B10" s="180">
        <v>16693.22</v>
      </c>
      <c r="C10" s="180">
        <v>21909.73</v>
      </c>
      <c r="D10" s="183">
        <v>0</v>
      </c>
      <c r="E10" s="181" t="s">
        <v>121</v>
      </c>
    </row>
    <row r="11" ht="20.1" customHeight="1" spans="1:5">
      <c r="A11" s="12" t="s">
        <v>799</v>
      </c>
      <c r="B11" s="180">
        <v>9995.97</v>
      </c>
      <c r="C11" s="180">
        <v>1248.35</v>
      </c>
      <c r="D11" s="180">
        <v>4065.79</v>
      </c>
      <c r="E11" s="181" t="s">
        <v>121</v>
      </c>
    </row>
    <row r="12" ht="20.1" customHeight="1" spans="1:5">
      <c r="A12" s="12" t="s">
        <v>800</v>
      </c>
      <c r="B12" s="181" t="s">
        <v>121</v>
      </c>
      <c r="C12" s="181" t="s">
        <v>121</v>
      </c>
      <c r="D12" s="181" t="s">
        <v>121</v>
      </c>
      <c r="E12" s="181" t="s">
        <v>121</v>
      </c>
    </row>
    <row r="13" ht="20.1" customHeight="1" spans="1:5">
      <c r="A13" s="12" t="s">
        <v>801</v>
      </c>
      <c r="B13" s="181" t="s">
        <v>121</v>
      </c>
      <c r="C13" s="181" t="s">
        <v>121</v>
      </c>
      <c r="D13" s="181" t="s">
        <v>121</v>
      </c>
      <c r="E13" s="181" t="s">
        <v>121</v>
      </c>
    </row>
    <row r="14" ht="20.1" customHeight="1" spans="1:5">
      <c r="A14" s="12" t="s">
        <v>802</v>
      </c>
      <c r="B14" s="180">
        <v>38678.17</v>
      </c>
      <c r="C14" s="180">
        <v>4461.51</v>
      </c>
      <c r="D14" s="180">
        <v>19229.83</v>
      </c>
      <c r="E14" s="181">
        <v>10591.7</v>
      </c>
    </row>
    <row r="15" ht="20.1" customHeight="1" spans="1:5">
      <c r="A15" s="12" t="s">
        <v>803</v>
      </c>
      <c r="B15" s="180">
        <v>63784.1</v>
      </c>
      <c r="C15" s="180">
        <v>14161.05</v>
      </c>
      <c r="D15" s="180">
        <v>21399.28</v>
      </c>
      <c r="E15" s="181">
        <v>13383.61</v>
      </c>
    </row>
    <row r="16" ht="20.1" customHeight="1" spans="1:5">
      <c r="A16" s="12" t="s">
        <v>804</v>
      </c>
      <c r="B16" s="180">
        <v>55616.54</v>
      </c>
      <c r="C16" s="183">
        <v>0</v>
      </c>
      <c r="D16" s="180">
        <v>17092.87</v>
      </c>
      <c r="E16" s="181">
        <v>20055.93</v>
      </c>
    </row>
    <row r="17" ht="20.1" customHeight="1" spans="1:5">
      <c r="A17" s="7" t="s">
        <v>805</v>
      </c>
      <c r="B17" s="180">
        <v>4987.96</v>
      </c>
      <c r="C17" s="183">
        <v>0</v>
      </c>
      <c r="D17" s="180">
        <v>1698.35</v>
      </c>
      <c r="E17" s="181">
        <v>3703.62</v>
      </c>
    </row>
    <row r="18" ht="20.1" customHeight="1" spans="1:5">
      <c r="A18" s="12" t="s">
        <v>806</v>
      </c>
      <c r="B18" s="184">
        <v>182536.51</v>
      </c>
      <c r="C18" s="184">
        <v>15276.17</v>
      </c>
      <c r="D18" s="184">
        <v>142498.69</v>
      </c>
      <c r="E18" s="185">
        <v>66358.8</v>
      </c>
    </row>
    <row r="19" ht="20.1" customHeight="1" spans="1:5">
      <c r="A19" s="12" t="s">
        <v>807</v>
      </c>
      <c r="B19" s="186">
        <v>7150</v>
      </c>
      <c r="C19" s="186">
        <v>1484</v>
      </c>
      <c r="D19" s="186">
        <v>7251</v>
      </c>
      <c r="E19" s="181" t="s">
        <v>121</v>
      </c>
    </row>
    <row r="20" ht="20.1" customHeight="1" spans="1:5">
      <c r="A20" s="12" t="s">
        <v>808</v>
      </c>
      <c r="B20" s="186">
        <v>926125</v>
      </c>
      <c r="C20" s="186">
        <v>178799</v>
      </c>
      <c r="D20" s="186">
        <v>1126126</v>
      </c>
      <c r="E20" s="187">
        <v>162896</v>
      </c>
    </row>
    <row r="21" ht="20.1" customHeight="1" spans="1:5">
      <c r="A21" s="12" t="s">
        <v>809</v>
      </c>
      <c r="B21" s="181" t="s">
        <v>121</v>
      </c>
      <c r="C21" s="183">
        <v>101000</v>
      </c>
      <c r="D21" s="181" t="s">
        <v>121</v>
      </c>
      <c r="E21" s="181" t="s">
        <v>121</v>
      </c>
    </row>
    <row r="23" spans="1:5">
      <c r="A23" s="17" t="s">
        <v>772</v>
      </c>
      <c r="B23"/>
    </row>
    <row r="24" spans="1:5">
      <c r="B24"/>
      <c r="C24"/>
      <c r="D24"/>
      <c r="E24"/>
    </row>
  </sheetData>
  <mergeCells count="6">
    <mergeCell ref="A1:E1"/>
    <mergeCell ref="D3:E3"/>
    <mergeCell ref="B4:E4"/>
    <mergeCell ref="A23:B23"/>
    <mergeCell ref="A24:E24"/>
    <mergeCell ref="A4:A5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1"/>
  <sheetViews>
    <sheetView workbookViewId="0">
      <selection activeCell="F1" sqref="F1"/>
    </sheetView>
  </sheetViews>
  <sheetFormatPr defaultColWidth="9" defaultRowHeight="14.25" outlineLevelCol="4"/>
  <cols>
    <col min="1" max="1" width="13.375" style="2" customWidth="1"/>
    <col min="2" max="3" width="10.25" style="2" customWidth="1"/>
    <col min="4" max="4" width="6.25" style="2" customWidth="1"/>
    <col min="5" max="5" width="8.125" style="2" customWidth="1"/>
  </cols>
  <sheetData>
    <row r="1" ht="20.25" spans="1:5">
      <c r="A1" s="3" t="s">
        <v>810</v>
      </c>
      <c r="B1" s="3"/>
      <c r="C1" s="3"/>
      <c r="D1" s="3"/>
      <c r="E1" s="3"/>
    </row>
    <row r="2" ht="15" customHeight="1"/>
    <row r="3" ht="15" customHeight="1" spans="1:5">
      <c r="D3" s="148" t="s">
        <v>251</v>
      </c>
      <c r="E3" s="148"/>
    </row>
    <row r="4" s="21" customFormat="1" ht="20.1" customHeight="1" spans="1:5">
      <c r="A4" s="4" t="s">
        <v>137</v>
      </c>
      <c r="B4" s="5" t="s">
        <v>790</v>
      </c>
      <c r="C4" s="5" t="s">
        <v>811</v>
      </c>
      <c r="D4" s="5" t="s">
        <v>792</v>
      </c>
      <c r="E4" s="6" t="s">
        <v>793</v>
      </c>
    </row>
    <row r="5" ht="20.1" customHeight="1" spans="1:5">
      <c r="A5" s="170" t="s">
        <v>812</v>
      </c>
      <c r="B5" s="171">
        <v>267</v>
      </c>
      <c r="C5" s="171">
        <v>46</v>
      </c>
      <c r="D5" s="172">
        <v>140</v>
      </c>
      <c r="E5" s="173">
        <v>7</v>
      </c>
    </row>
    <row r="6" ht="20.1" customHeight="1" spans="1:5">
      <c r="A6" s="170" t="s">
        <v>813</v>
      </c>
      <c r="B6" s="171">
        <v>1515</v>
      </c>
      <c r="C6" s="171">
        <v>163</v>
      </c>
      <c r="D6" s="172">
        <v>1327</v>
      </c>
      <c r="E6" s="173">
        <v>404</v>
      </c>
    </row>
    <row r="7" ht="20.1" customHeight="1" spans="1:5">
      <c r="A7" s="170" t="s">
        <v>814</v>
      </c>
      <c r="B7" s="171">
        <v>26</v>
      </c>
      <c r="C7" s="171">
        <v>8</v>
      </c>
      <c r="D7" s="172">
        <v>232</v>
      </c>
      <c r="E7" s="173">
        <v>554</v>
      </c>
    </row>
    <row r="8" ht="20.1" customHeight="1" spans="1:5">
      <c r="A8" s="170" t="s">
        <v>815</v>
      </c>
      <c r="B8" s="171">
        <v>0</v>
      </c>
      <c r="C8" s="171">
        <v>0</v>
      </c>
      <c r="D8" s="172">
        <v>12</v>
      </c>
      <c r="E8" s="173">
        <v>14</v>
      </c>
    </row>
    <row r="9" s="21" customFormat="1" ht="20.1" customHeight="1" spans="1:5">
      <c r="A9" s="4" t="s">
        <v>816</v>
      </c>
      <c r="B9" s="174">
        <v>1808</v>
      </c>
      <c r="C9" s="174">
        <v>217</v>
      </c>
      <c r="D9" s="175">
        <v>1711</v>
      </c>
      <c r="E9" s="176">
        <v>979</v>
      </c>
    </row>
    <row r="11" spans="1:5">
      <c r="A11" s="95" t="s">
        <v>772</v>
      </c>
      <c r="B11" s="95"/>
      <c r="C11" s="95"/>
    </row>
  </sheetData>
  <mergeCells count="4">
    <mergeCell ref="A1:E1"/>
    <mergeCell ref="D3:E3"/>
    <mergeCell ref="B10:C10"/>
    <mergeCell ref="A11:C11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L31"/>
  <sheetViews>
    <sheetView workbookViewId="0">
      <selection activeCell="M1" sqref="M1"/>
    </sheetView>
  </sheetViews>
  <sheetFormatPr defaultColWidth="9" defaultRowHeight="14.25"/>
  <cols>
    <col min="1" max="1" width="14.375" customWidth="1"/>
    <col min="2" max="2" width="5.875" style="2" customWidth="1"/>
    <col min="3" max="3" width="12" style="2" customWidth="1"/>
    <col min="4" max="4" width="9.75" style="2" customWidth="1"/>
    <col min="5" max="9" width="10" style="2" customWidth="1"/>
    <col min="10" max="10" width="10.5" style="2" customWidth="1"/>
    <col min="11" max="11" width="10" style="2" customWidth="1"/>
    <col min="12" max="12" width="12.25" style="2" customWidth="1"/>
  </cols>
  <sheetData>
    <row r="1" ht="20.25" spans="1:12">
      <c r="A1" s="3" t="s">
        <v>817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5" customHeight="1"/>
    <row r="3" ht="15" customHeight="1" spans="1:12">
      <c r="J3" s="148" t="s">
        <v>251</v>
      </c>
      <c r="K3" s="148"/>
      <c r="L3" s="148"/>
    </row>
    <row r="4" ht="20.1" customHeight="1" spans="1:12">
      <c r="A4" s="149" t="s">
        <v>131</v>
      </c>
      <c r="B4" s="150"/>
      <c r="C4" s="151" t="s">
        <v>818</v>
      </c>
      <c r="D4" s="152" t="s">
        <v>819</v>
      </c>
      <c r="E4" s="152" t="s">
        <v>820</v>
      </c>
      <c r="F4" s="152" t="s">
        <v>821</v>
      </c>
      <c r="G4" s="152" t="s">
        <v>822</v>
      </c>
      <c r="H4" s="152" t="s">
        <v>823</v>
      </c>
      <c r="I4" s="152" t="s">
        <v>824</v>
      </c>
      <c r="J4" s="153" t="s">
        <v>825</v>
      </c>
      <c r="K4" s="152" t="s">
        <v>826</v>
      </c>
      <c r="L4" s="153" t="s">
        <v>827</v>
      </c>
    </row>
    <row r="5" ht="20.1" customHeight="1" spans="1:12">
      <c r="A5" s="154" t="s">
        <v>828</v>
      </c>
      <c r="B5" s="155">
        <v>1711</v>
      </c>
      <c r="C5" s="156">
        <v>1479</v>
      </c>
      <c r="D5" s="156">
        <v>126</v>
      </c>
      <c r="E5" s="157">
        <v>372</v>
      </c>
      <c r="F5" s="158">
        <v>189</v>
      </c>
      <c r="G5" s="156">
        <v>68</v>
      </c>
      <c r="H5" s="156">
        <v>263</v>
      </c>
      <c r="I5" s="156">
        <v>310</v>
      </c>
      <c r="J5" s="159">
        <v>339</v>
      </c>
      <c r="K5" s="160">
        <v>44</v>
      </c>
      <c r="L5" s="161">
        <v>0</v>
      </c>
    </row>
    <row r="6" ht="20.1" customHeight="1" spans="1:12">
      <c r="A6" s="162" t="s">
        <v>829</v>
      </c>
      <c r="B6" s="155">
        <v>1479</v>
      </c>
      <c r="C6" s="156" t="s">
        <v>121</v>
      </c>
      <c r="D6" s="156">
        <v>114</v>
      </c>
      <c r="E6" s="157">
        <v>318</v>
      </c>
      <c r="F6" s="163">
        <v>170</v>
      </c>
      <c r="G6" s="156">
        <v>64</v>
      </c>
      <c r="H6" s="156">
        <v>247</v>
      </c>
      <c r="I6" s="156">
        <v>278</v>
      </c>
      <c r="J6" s="156">
        <v>275</v>
      </c>
      <c r="K6" s="160">
        <v>13</v>
      </c>
      <c r="L6" s="161">
        <v>0</v>
      </c>
    </row>
    <row r="7" ht="20.1" customHeight="1" spans="1:12">
      <c r="A7" s="162" t="s">
        <v>830</v>
      </c>
      <c r="B7" s="155">
        <v>0</v>
      </c>
      <c r="C7" s="156">
        <v>0</v>
      </c>
      <c r="D7" s="156">
        <v>0</v>
      </c>
      <c r="E7" s="157">
        <v>0</v>
      </c>
      <c r="F7" s="158">
        <v>0</v>
      </c>
      <c r="G7" s="156">
        <v>0</v>
      </c>
      <c r="H7" s="156">
        <v>0</v>
      </c>
      <c r="I7" s="156">
        <v>0</v>
      </c>
      <c r="J7" s="156">
        <v>0</v>
      </c>
      <c r="K7" s="160">
        <v>0</v>
      </c>
      <c r="L7" s="161">
        <v>0</v>
      </c>
    </row>
    <row r="8" ht="20.1" customHeight="1" spans="1:12">
      <c r="A8" s="162" t="s">
        <v>831</v>
      </c>
      <c r="B8" s="155">
        <v>29</v>
      </c>
      <c r="C8" s="164">
        <v>24</v>
      </c>
      <c r="D8" s="156">
        <v>0</v>
      </c>
      <c r="E8" s="157">
        <v>0</v>
      </c>
      <c r="F8" s="158">
        <v>0</v>
      </c>
      <c r="G8" s="156">
        <v>0</v>
      </c>
      <c r="H8" s="156">
        <v>3</v>
      </c>
      <c r="I8" s="156">
        <v>16</v>
      </c>
      <c r="J8" s="156">
        <v>7</v>
      </c>
      <c r="K8" s="160">
        <v>3</v>
      </c>
      <c r="L8" s="161">
        <v>0</v>
      </c>
    </row>
    <row r="9" ht="20.1" customHeight="1" spans="1:12">
      <c r="A9" s="162" t="s">
        <v>832</v>
      </c>
      <c r="B9" s="155">
        <v>766</v>
      </c>
      <c r="C9" s="156">
        <v>646</v>
      </c>
      <c r="D9" s="156">
        <v>0</v>
      </c>
      <c r="E9" s="157">
        <v>2</v>
      </c>
      <c r="F9" s="158">
        <v>7</v>
      </c>
      <c r="G9" s="156">
        <v>12</v>
      </c>
      <c r="H9" s="156">
        <v>167</v>
      </c>
      <c r="I9" s="156">
        <v>239</v>
      </c>
      <c r="J9" s="156">
        <v>302</v>
      </c>
      <c r="K9" s="160">
        <v>37</v>
      </c>
      <c r="L9" s="161">
        <v>0</v>
      </c>
    </row>
    <row r="10" ht="20.1" customHeight="1" spans="1:12">
      <c r="A10" s="162" t="s">
        <v>833</v>
      </c>
      <c r="B10" s="155">
        <v>574</v>
      </c>
      <c r="C10" s="156">
        <v>517</v>
      </c>
      <c r="D10" s="156">
        <v>31</v>
      </c>
      <c r="E10" s="157">
        <v>205</v>
      </c>
      <c r="F10" s="158">
        <v>128</v>
      </c>
      <c r="G10" s="156">
        <v>40</v>
      </c>
      <c r="H10" s="156">
        <v>87</v>
      </c>
      <c r="I10" s="156">
        <v>51</v>
      </c>
      <c r="J10" s="156">
        <v>30</v>
      </c>
      <c r="K10" s="160">
        <v>2</v>
      </c>
      <c r="L10" s="161">
        <v>0</v>
      </c>
    </row>
    <row r="11" ht="20.1" customHeight="1" spans="1:12">
      <c r="A11" s="162" t="s">
        <v>834</v>
      </c>
      <c r="B11" s="155">
        <v>69</v>
      </c>
      <c r="C11" s="156">
        <v>57</v>
      </c>
      <c r="D11" s="156">
        <v>19</v>
      </c>
      <c r="E11" s="157">
        <v>35</v>
      </c>
      <c r="F11" s="158">
        <v>12</v>
      </c>
      <c r="G11" s="156">
        <v>3</v>
      </c>
      <c r="H11" s="156">
        <v>0</v>
      </c>
      <c r="I11" s="156">
        <v>0</v>
      </c>
      <c r="J11" s="156">
        <v>0</v>
      </c>
      <c r="K11" s="160">
        <v>0</v>
      </c>
      <c r="L11" s="161">
        <v>0</v>
      </c>
    </row>
    <row r="12" ht="20.1" customHeight="1" spans="1:12">
      <c r="A12" s="162" t="s">
        <v>835</v>
      </c>
      <c r="B12" s="155">
        <v>273</v>
      </c>
      <c r="C12" s="156">
        <v>235</v>
      </c>
      <c r="D12" s="156">
        <v>76</v>
      </c>
      <c r="E12" s="157">
        <v>130</v>
      </c>
      <c r="F12" s="158">
        <v>42</v>
      </c>
      <c r="G12" s="156">
        <v>13</v>
      </c>
      <c r="H12" s="156">
        <v>6</v>
      </c>
      <c r="I12" s="156">
        <v>4</v>
      </c>
      <c r="J12" s="156">
        <v>0</v>
      </c>
      <c r="K12" s="160">
        <v>2</v>
      </c>
      <c r="L12" s="161">
        <v>0</v>
      </c>
    </row>
    <row r="13" ht="20.1" customHeight="1" spans="1:12">
      <c r="A13" s="165" t="s">
        <v>836</v>
      </c>
      <c r="B13" s="155">
        <v>1808</v>
      </c>
      <c r="C13" s="156">
        <v>1168</v>
      </c>
      <c r="D13" s="156">
        <v>64</v>
      </c>
      <c r="E13" s="157">
        <v>203</v>
      </c>
      <c r="F13" s="158">
        <v>143</v>
      </c>
      <c r="G13" s="156">
        <v>133</v>
      </c>
      <c r="H13" s="156">
        <v>327</v>
      </c>
      <c r="I13" s="156">
        <v>285</v>
      </c>
      <c r="J13" s="156">
        <v>452</v>
      </c>
      <c r="K13" s="156">
        <v>195</v>
      </c>
      <c r="L13" s="160">
        <v>6</v>
      </c>
    </row>
    <row r="14" ht="20.1" customHeight="1" spans="1:12">
      <c r="A14" s="162" t="s">
        <v>837</v>
      </c>
      <c r="B14" s="155">
        <v>1048</v>
      </c>
      <c r="C14" s="156">
        <v>722</v>
      </c>
      <c r="D14" s="156">
        <v>37</v>
      </c>
      <c r="E14" s="157">
        <v>137</v>
      </c>
      <c r="F14" s="158">
        <v>105</v>
      </c>
      <c r="G14" s="156">
        <v>80</v>
      </c>
      <c r="H14" s="156">
        <v>167</v>
      </c>
      <c r="I14" s="156">
        <v>159</v>
      </c>
      <c r="J14" s="156">
        <v>252</v>
      </c>
      <c r="K14" s="160">
        <v>109</v>
      </c>
      <c r="L14" s="161">
        <v>2</v>
      </c>
    </row>
    <row r="15" ht="20.1" customHeight="1" spans="1:12">
      <c r="A15" s="162" t="s">
        <v>838</v>
      </c>
      <c r="B15" s="155">
        <v>722</v>
      </c>
      <c r="C15" s="156" t="s">
        <v>121</v>
      </c>
      <c r="D15" s="156">
        <v>28</v>
      </c>
      <c r="E15" s="157">
        <v>114</v>
      </c>
      <c r="F15" s="158">
        <v>79</v>
      </c>
      <c r="G15" s="156">
        <v>68</v>
      </c>
      <c r="H15" s="166">
        <v>136</v>
      </c>
      <c r="I15" s="156">
        <v>119</v>
      </c>
      <c r="J15" s="156">
        <v>142</v>
      </c>
      <c r="K15" s="160">
        <v>36</v>
      </c>
      <c r="L15" s="161">
        <v>0</v>
      </c>
    </row>
    <row r="16" ht="20.1" customHeight="1" spans="1:12">
      <c r="A16" s="162" t="s">
        <v>839</v>
      </c>
      <c r="B16" s="155">
        <v>1</v>
      </c>
      <c r="C16" s="156">
        <v>0</v>
      </c>
      <c r="D16" s="156">
        <v>0</v>
      </c>
      <c r="E16" s="157">
        <v>0</v>
      </c>
      <c r="F16" s="158">
        <v>0</v>
      </c>
      <c r="G16" s="156">
        <v>0</v>
      </c>
      <c r="H16" s="156">
        <v>0</v>
      </c>
      <c r="I16" s="156">
        <v>0</v>
      </c>
      <c r="J16" s="156">
        <v>1</v>
      </c>
      <c r="K16" s="160">
        <v>0</v>
      </c>
      <c r="L16" s="161">
        <v>0</v>
      </c>
    </row>
    <row r="17" ht="20.1" customHeight="1" spans="1:12">
      <c r="A17" s="162" t="s">
        <v>840</v>
      </c>
      <c r="B17" s="155">
        <v>305</v>
      </c>
      <c r="C17" s="156">
        <v>176</v>
      </c>
      <c r="D17" s="156">
        <v>0</v>
      </c>
      <c r="E17" s="157">
        <v>0</v>
      </c>
      <c r="F17" s="158">
        <v>0</v>
      </c>
      <c r="G17" s="156">
        <v>1</v>
      </c>
      <c r="H17" s="156">
        <v>12</v>
      </c>
      <c r="I17" s="156">
        <v>60</v>
      </c>
      <c r="J17" s="156">
        <v>149</v>
      </c>
      <c r="K17" s="160">
        <v>82</v>
      </c>
      <c r="L17" s="161">
        <v>1</v>
      </c>
    </row>
    <row r="18" ht="20.1" customHeight="1" spans="1:12">
      <c r="A18" s="162" t="s">
        <v>841</v>
      </c>
      <c r="B18" s="155">
        <v>405</v>
      </c>
      <c r="C18" s="156">
        <v>273</v>
      </c>
      <c r="D18" s="156">
        <v>0</v>
      </c>
      <c r="E18" s="157">
        <v>1</v>
      </c>
      <c r="F18" s="158">
        <v>22</v>
      </c>
      <c r="G18" s="156">
        <v>45</v>
      </c>
      <c r="H18" s="156">
        <v>126</v>
      </c>
      <c r="I18" s="156">
        <v>86</v>
      </c>
      <c r="J18" s="156">
        <v>97</v>
      </c>
      <c r="K18" s="160">
        <v>27</v>
      </c>
      <c r="L18" s="161">
        <v>1</v>
      </c>
    </row>
    <row r="19" ht="20.1" customHeight="1" spans="1:12">
      <c r="A19" s="162" t="s">
        <v>842</v>
      </c>
      <c r="B19" s="155">
        <v>234</v>
      </c>
      <c r="C19" s="156">
        <v>190</v>
      </c>
      <c r="D19" s="156">
        <v>11</v>
      </c>
      <c r="E19" s="157">
        <v>98</v>
      </c>
      <c r="F19" s="158">
        <v>60</v>
      </c>
      <c r="G19" s="156">
        <v>22</v>
      </c>
      <c r="H19" s="156">
        <v>27</v>
      </c>
      <c r="I19" s="156">
        <v>11</v>
      </c>
      <c r="J19" s="156">
        <v>5</v>
      </c>
      <c r="K19" s="160">
        <v>0</v>
      </c>
      <c r="L19" s="161">
        <v>0</v>
      </c>
    </row>
    <row r="20" ht="20.1" customHeight="1" spans="1:12">
      <c r="A20" s="162" t="s">
        <v>843</v>
      </c>
      <c r="B20" s="155">
        <v>1</v>
      </c>
      <c r="C20" s="156">
        <v>0</v>
      </c>
      <c r="D20" s="156">
        <v>0</v>
      </c>
      <c r="E20" s="157">
        <v>0</v>
      </c>
      <c r="F20" s="158">
        <v>0</v>
      </c>
      <c r="G20" s="156">
        <v>0</v>
      </c>
      <c r="H20" s="156">
        <v>0</v>
      </c>
      <c r="I20" s="156">
        <v>1</v>
      </c>
      <c r="J20" s="156">
        <v>0</v>
      </c>
      <c r="K20" s="160">
        <v>0</v>
      </c>
      <c r="L20" s="161">
        <v>0</v>
      </c>
    </row>
    <row r="21" ht="20.1" customHeight="1" spans="1:12">
      <c r="A21" s="162" t="s">
        <v>844</v>
      </c>
      <c r="B21" s="155">
        <v>102</v>
      </c>
      <c r="C21" s="156">
        <v>83</v>
      </c>
      <c r="D21" s="156">
        <v>26</v>
      </c>
      <c r="E21" s="157">
        <v>38</v>
      </c>
      <c r="F21" s="158">
        <v>23</v>
      </c>
      <c r="G21" s="156">
        <v>12</v>
      </c>
      <c r="H21" s="156">
        <v>2</v>
      </c>
      <c r="I21" s="156">
        <v>1</v>
      </c>
      <c r="J21" s="156">
        <v>0</v>
      </c>
      <c r="K21" s="160">
        <v>0</v>
      </c>
      <c r="L21" s="161">
        <v>0</v>
      </c>
    </row>
    <row r="22" ht="20.1" customHeight="1" spans="1:12">
      <c r="A22" s="162" t="s">
        <v>845</v>
      </c>
      <c r="B22" s="155">
        <v>760</v>
      </c>
      <c r="C22" s="156">
        <v>446</v>
      </c>
      <c r="D22" s="156">
        <v>27</v>
      </c>
      <c r="E22" s="157">
        <v>66</v>
      </c>
      <c r="F22" s="158">
        <v>38</v>
      </c>
      <c r="G22" s="156">
        <v>53</v>
      </c>
      <c r="H22" s="156">
        <v>160</v>
      </c>
      <c r="I22" s="156">
        <v>126</v>
      </c>
      <c r="J22" s="156">
        <v>200</v>
      </c>
      <c r="K22" s="160">
        <v>86</v>
      </c>
      <c r="L22" s="161">
        <v>4</v>
      </c>
    </row>
    <row r="23" ht="20.1" customHeight="1" spans="1:12">
      <c r="A23" s="162" t="s">
        <v>838</v>
      </c>
      <c r="B23" s="155">
        <v>446</v>
      </c>
      <c r="C23" s="156" t="s">
        <v>121</v>
      </c>
      <c r="D23" s="156">
        <v>24</v>
      </c>
      <c r="E23" s="157">
        <v>52</v>
      </c>
      <c r="F23" s="158">
        <v>30</v>
      </c>
      <c r="G23" s="156">
        <v>39</v>
      </c>
      <c r="H23" s="156">
        <v>129</v>
      </c>
      <c r="I23" s="156">
        <v>64</v>
      </c>
      <c r="J23" s="156">
        <v>94</v>
      </c>
      <c r="K23" s="160">
        <v>13</v>
      </c>
      <c r="L23" s="161">
        <v>1</v>
      </c>
    </row>
    <row r="24" ht="20.1" customHeight="1" spans="1:12">
      <c r="A24" s="162" t="s">
        <v>839</v>
      </c>
      <c r="B24" s="155">
        <v>4</v>
      </c>
      <c r="C24" s="156">
        <v>0</v>
      </c>
      <c r="D24" s="156">
        <v>0</v>
      </c>
      <c r="E24" s="157">
        <v>0</v>
      </c>
      <c r="F24" s="158">
        <v>0</v>
      </c>
      <c r="G24" s="156">
        <v>0</v>
      </c>
      <c r="H24" s="156">
        <v>0</v>
      </c>
      <c r="I24" s="156">
        <v>1</v>
      </c>
      <c r="J24" s="156">
        <v>3</v>
      </c>
      <c r="K24" s="160">
        <v>0</v>
      </c>
      <c r="L24" s="161">
        <v>0</v>
      </c>
    </row>
    <row r="25" ht="20.1" customHeight="1" spans="1:12">
      <c r="A25" s="162" t="s">
        <v>840</v>
      </c>
      <c r="B25" s="155">
        <v>323</v>
      </c>
      <c r="C25" s="156">
        <v>148</v>
      </c>
      <c r="D25" s="156">
        <v>0</v>
      </c>
      <c r="E25" s="157">
        <v>0</v>
      </c>
      <c r="F25" s="158">
        <v>0</v>
      </c>
      <c r="G25" s="156">
        <v>1</v>
      </c>
      <c r="H25" s="156">
        <v>12</v>
      </c>
      <c r="I25" s="156">
        <v>69</v>
      </c>
      <c r="J25" s="156">
        <v>163</v>
      </c>
      <c r="K25" s="160">
        <v>75</v>
      </c>
      <c r="L25" s="161">
        <v>3</v>
      </c>
    </row>
    <row r="26" ht="20.1" customHeight="1" spans="1:12">
      <c r="A26" s="162" t="s">
        <v>841</v>
      </c>
      <c r="B26" s="155">
        <v>250</v>
      </c>
      <c r="C26" s="156">
        <v>161</v>
      </c>
      <c r="D26" s="156">
        <v>0</v>
      </c>
      <c r="E26" s="157">
        <v>1</v>
      </c>
      <c r="F26" s="158">
        <v>9</v>
      </c>
      <c r="G26" s="156">
        <v>27</v>
      </c>
      <c r="H26" s="156">
        <v>119</v>
      </c>
      <c r="I26" s="156">
        <v>52</v>
      </c>
      <c r="J26" s="156">
        <v>31</v>
      </c>
      <c r="K26" s="160">
        <v>10</v>
      </c>
      <c r="L26" s="161">
        <v>1</v>
      </c>
    </row>
    <row r="27" ht="20.1" customHeight="1" spans="1:12">
      <c r="A27" s="162" t="s">
        <v>842</v>
      </c>
      <c r="B27" s="155">
        <v>137</v>
      </c>
      <c r="C27" s="156">
        <v>103</v>
      </c>
      <c r="D27" s="156">
        <v>8</v>
      </c>
      <c r="E27" s="157">
        <v>46</v>
      </c>
      <c r="F27" s="158">
        <v>23</v>
      </c>
      <c r="G27" s="156">
        <v>23</v>
      </c>
      <c r="H27" s="156">
        <v>29</v>
      </c>
      <c r="I27" s="156">
        <v>4</v>
      </c>
      <c r="J27" s="156">
        <v>3</v>
      </c>
      <c r="K27" s="160">
        <v>1</v>
      </c>
      <c r="L27" s="161">
        <v>0</v>
      </c>
    </row>
    <row r="28" ht="20.1" customHeight="1" spans="1:12">
      <c r="A28" s="162" t="s">
        <v>843</v>
      </c>
      <c r="B28" s="155">
        <v>0</v>
      </c>
      <c r="C28" s="156">
        <v>0</v>
      </c>
      <c r="D28" s="156">
        <v>0</v>
      </c>
      <c r="E28" s="157">
        <v>0</v>
      </c>
      <c r="F28" s="158">
        <v>0</v>
      </c>
      <c r="G28" s="156">
        <v>0</v>
      </c>
      <c r="H28" s="156">
        <v>0</v>
      </c>
      <c r="I28" s="156">
        <v>0</v>
      </c>
      <c r="J28" s="156">
        <v>0</v>
      </c>
      <c r="K28" s="160">
        <v>0</v>
      </c>
      <c r="L28" s="161">
        <v>0</v>
      </c>
    </row>
    <row r="29" ht="20.1" customHeight="1" spans="1:12">
      <c r="A29" s="162" t="s">
        <v>844</v>
      </c>
      <c r="B29" s="167">
        <v>46</v>
      </c>
      <c r="C29" s="168">
        <v>34</v>
      </c>
      <c r="D29" s="168">
        <v>19</v>
      </c>
      <c r="E29" s="168">
        <v>19</v>
      </c>
      <c r="F29" s="168">
        <v>6</v>
      </c>
      <c r="G29" s="168">
        <v>2</v>
      </c>
      <c r="H29" s="168">
        <v>0</v>
      </c>
      <c r="I29" s="168">
        <v>0</v>
      </c>
      <c r="J29" s="168">
        <v>0</v>
      </c>
      <c r="K29" s="168">
        <v>0</v>
      </c>
      <c r="L29" s="169">
        <v>0</v>
      </c>
    </row>
    <row r="31" spans="1:12">
      <c r="A31" s="17" t="s">
        <v>772</v>
      </c>
    </row>
  </sheetData>
  <mergeCells count="3">
    <mergeCell ref="A1:L1"/>
    <mergeCell ref="J3:L3"/>
    <mergeCell ref="A4:B4"/>
  </mergeCells>
  <printOptions horizontalCentered="1"/>
  <pageMargins left="0.393700787401575" right="0.393700787401575" top="0.393700787401575" bottom="0.393700787401575" header="0.31496062992126" footer="0.31496062992126"/>
  <pageSetup paperSize="9" scale="87" orientation="landscape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1"/>
  <sheetViews>
    <sheetView workbookViewId="0">
      <selection activeCell="F1" sqref="F1"/>
    </sheetView>
  </sheetViews>
  <sheetFormatPr defaultColWidth="9" defaultRowHeight="14.25" outlineLevelCol="4"/>
  <cols>
    <col min="1" max="1" width="21.625" style="2" customWidth="1"/>
    <col min="2" max="2" width="10.375" style="2" customWidth="1"/>
    <col min="3" max="3" width="17.5" style="2" customWidth="1"/>
    <col min="4" max="4" width="15.125" style="2" customWidth="1"/>
    <col min="5" max="5" width="19.625" style="2" customWidth="1"/>
  </cols>
  <sheetData>
    <row r="1" ht="20.25" spans="1:5">
      <c r="A1" s="3" t="s">
        <v>846</v>
      </c>
      <c r="B1" s="3"/>
      <c r="C1" s="3"/>
      <c r="D1" s="3"/>
      <c r="E1" s="3"/>
    </row>
    <row r="2" ht="15" customHeight="1"/>
    <row r="3" s="21" customFormat="1" ht="20.1" customHeight="1" spans="1:5">
      <c r="A3" s="4" t="s">
        <v>137</v>
      </c>
      <c r="B3" s="5" t="s">
        <v>847</v>
      </c>
      <c r="C3" s="5" t="s">
        <v>848</v>
      </c>
      <c r="D3" s="5" t="s">
        <v>849</v>
      </c>
      <c r="E3" s="6" t="s">
        <v>850</v>
      </c>
    </row>
    <row r="4" ht="20.1" customHeight="1" spans="1:5">
      <c r="A4" s="139" t="s">
        <v>851</v>
      </c>
      <c r="B4" s="140">
        <v>34</v>
      </c>
      <c r="C4" s="140">
        <v>1611</v>
      </c>
      <c r="D4" s="141">
        <v>163</v>
      </c>
      <c r="E4" s="142">
        <v>156</v>
      </c>
    </row>
    <row r="5" ht="20.1" customHeight="1" spans="1:5">
      <c r="A5" s="139" t="s">
        <v>852</v>
      </c>
      <c r="B5" s="140">
        <v>46</v>
      </c>
      <c r="C5" s="140">
        <v>1859</v>
      </c>
      <c r="D5" s="141">
        <v>228</v>
      </c>
      <c r="E5" s="142">
        <v>207</v>
      </c>
    </row>
    <row r="6" ht="20.1" customHeight="1" spans="1:5">
      <c r="A6" s="139" t="s">
        <v>853</v>
      </c>
      <c r="B6" s="140">
        <v>30</v>
      </c>
      <c r="C6" s="140">
        <v>1432</v>
      </c>
      <c r="D6" s="141">
        <v>129</v>
      </c>
      <c r="E6" s="142">
        <v>119</v>
      </c>
    </row>
    <row r="7" ht="20.1" customHeight="1" spans="1:5">
      <c r="A7" s="139" t="s">
        <v>854</v>
      </c>
      <c r="B7" s="140">
        <v>34</v>
      </c>
      <c r="C7" s="140">
        <v>1344</v>
      </c>
      <c r="D7" s="141">
        <v>147</v>
      </c>
      <c r="E7" s="142">
        <v>133</v>
      </c>
    </row>
    <row r="8" ht="20.1" customHeight="1" spans="1:5">
      <c r="A8" s="143" t="s">
        <v>855</v>
      </c>
      <c r="B8" s="144">
        <v>29</v>
      </c>
      <c r="C8" s="144">
        <v>1476</v>
      </c>
      <c r="D8" s="142">
        <v>118</v>
      </c>
      <c r="E8" s="142">
        <v>100</v>
      </c>
    </row>
    <row r="9" s="21" customFormat="1" ht="20.1" customHeight="1" spans="1:5">
      <c r="A9" s="145" t="s">
        <v>131</v>
      </c>
      <c r="B9" s="146">
        <v>173</v>
      </c>
      <c r="C9" s="146">
        <v>7722</v>
      </c>
      <c r="D9" s="146">
        <v>785</v>
      </c>
      <c r="E9" s="147">
        <v>715</v>
      </c>
    </row>
    <row r="11" spans="1:5">
      <c r="A11" s="95" t="s">
        <v>772</v>
      </c>
      <c r="B11" s="95"/>
    </row>
  </sheetData>
  <mergeCells count="2">
    <mergeCell ref="A1:E1"/>
    <mergeCell ref="A11:B11"/>
  </mergeCells>
  <printOptions horizontalCentered="1"/>
  <pageMargins left="0.393700787401575" right="0.393700787401575" top="0.393700787401575" bottom="0.393700787401575" header="0.511811023622047" footer="0.511811023622047"/>
  <pageSetup paperSize="9" orientation="landscape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C8"/>
  <sheetViews>
    <sheetView workbookViewId="0">
      <selection activeCell="H1" sqref="H1"/>
    </sheetView>
  </sheetViews>
  <sheetFormatPr defaultColWidth="9" defaultRowHeight="14.25" outlineLevelRow="7" outlineLevelCol="2"/>
  <sheetData>
    <row r="8" ht="25.5" spans="3:3">
      <c r="C8" s="20" t="s">
        <v>79</v>
      </c>
    </row>
  </sheetData>
  <pageMargins left="0.7" right="0.7" top="0.75" bottom="0.75" header="0.3" footer="0.3"/>
  <pageSetup paperSize="9" orientation="portrait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13"/>
  <sheetViews>
    <sheetView workbookViewId="0">
      <selection activeCell="D1" sqref="D1"/>
    </sheetView>
  </sheetViews>
  <sheetFormatPr defaultColWidth="25.625" defaultRowHeight="14.25" outlineLevelCol="2"/>
  <cols>
    <col min="1" max="1" width="28.25" customWidth="1"/>
    <col min="2" max="2" width="11.25" customWidth="1"/>
    <col min="3" max="3" width="11.625" style="2" customWidth="1"/>
  </cols>
  <sheetData>
    <row r="1" ht="21.75" customHeight="1" spans="1:3">
      <c r="A1" s="3" t="s">
        <v>856</v>
      </c>
      <c r="B1" s="3"/>
      <c r="C1" s="3"/>
    </row>
    <row r="2" ht="15" customHeight="1"/>
    <row r="3" ht="20.1" customHeight="1" spans="1:3">
      <c r="A3" s="128" t="s">
        <v>137</v>
      </c>
      <c r="B3" s="129" t="s">
        <v>418</v>
      </c>
      <c r="C3" s="129" t="s">
        <v>697</v>
      </c>
    </row>
    <row r="4" ht="20.1" customHeight="1" spans="1:3">
      <c r="A4" s="130" t="s">
        <v>857</v>
      </c>
      <c r="B4" s="131">
        <v>9287</v>
      </c>
      <c r="C4" s="92">
        <v>7463</v>
      </c>
    </row>
    <row r="5" ht="20.1" customHeight="1" spans="1:3">
      <c r="A5" s="132" t="s">
        <v>858</v>
      </c>
      <c r="B5" s="133">
        <v>2564</v>
      </c>
      <c r="C5" s="134">
        <v>250</v>
      </c>
    </row>
    <row r="6" ht="20.1" customHeight="1" spans="1:3">
      <c r="A6" s="132" t="s">
        <v>859</v>
      </c>
      <c r="B6" s="134">
        <v>7604</v>
      </c>
      <c r="C6" s="135">
        <v>5924</v>
      </c>
    </row>
    <row r="7" ht="20.1" customHeight="1" spans="1:3">
      <c r="A7" s="132" t="s">
        <v>860</v>
      </c>
      <c r="B7" s="134" t="s">
        <v>121</v>
      </c>
      <c r="C7" s="135">
        <v>520</v>
      </c>
    </row>
    <row r="8" ht="20.1" customHeight="1" spans="1:3">
      <c r="A8" s="132" t="s">
        <v>861</v>
      </c>
      <c r="B8" s="134">
        <v>145</v>
      </c>
      <c r="C8" s="135">
        <v>99</v>
      </c>
    </row>
    <row r="9" ht="20.1" customHeight="1" spans="1:3">
      <c r="A9" s="26" t="s">
        <v>862</v>
      </c>
      <c r="B9" s="131">
        <v>1566</v>
      </c>
      <c r="C9" s="92">
        <v>1446</v>
      </c>
    </row>
    <row r="10" ht="20.1" customHeight="1" spans="1:3">
      <c r="A10" s="26" t="s">
        <v>863</v>
      </c>
      <c r="B10" s="131">
        <v>1566</v>
      </c>
      <c r="C10" s="92">
        <v>1446</v>
      </c>
    </row>
    <row r="11" ht="15" customHeight="1" spans="1:3">
      <c r="A11" s="136"/>
      <c r="B11" s="136"/>
      <c r="C11" s="137"/>
    </row>
    <row r="12" ht="30" customHeight="1" spans="1:3">
      <c r="A12" s="138" t="s">
        <v>864</v>
      </c>
      <c r="B12" s="138"/>
      <c r="C12" s="138"/>
    </row>
    <row r="13" ht="15" customHeight="1"/>
  </sheetData>
  <mergeCells count="2">
    <mergeCell ref="A1:C1"/>
    <mergeCell ref="A12:C12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21"/>
  <sheetViews>
    <sheetView workbookViewId="0">
      <selection activeCell="E1" sqref="E1"/>
    </sheetView>
  </sheetViews>
  <sheetFormatPr defaultColWidth="9" defaultRowHeight="14.25"/>
  <cols>
    <col min="1" max="1" width="46.5" customWidth="1"/>
    <col min="2" max="3" width="10.25" customWidth="1"/>
    <col min="4" max="4" width="11.625" customWidth="1"/>
  </cols>
  <sheetData>
    <row r="1" ht="24" customHeight="1" spans="1:9">
      <c r="A1" s="3" t="s">
        <v>865</v>
      </c>
      <c r="B1" s="3"/>
      <c r="C1" s="3"/>
      <c r="D1" s="3"/>
    </row>
    <row r="2" ht="15" customHeight="1" spans="1:9">
      <c r="A2" s="17"/>
      <c r="B2" s="17"/>
      <c r="C2" s="17"/>
      <c r="D2" s="96"/>
    </row>
    <row r="3" ht="20.1" customHeight="1" spans="1:9">
      <c r="A3" s="97" t="s">
        <v>137</v>
      </c>
      <c r="B3" s="98" t="s">
        <v>355</v>
      </c>
      <c r="C3" s="99" t="s">
        <v>418</v>
      </c>
      <c r="D3" s="99" t="s">
        <v>697</v>
      </c>
    </row>
    <row r="4" s="21" customFormat="1" ht="20.1" customHeight="1" spans="1:9">
      <c r="A4" s="100" t="s">
        <v>866</v>
      </c>
      <c r="B4" s="101" t="s">
        <v>184</v>
      </c>
      <c r="C4" s="102">
        <v>4325.13</v>
      </c>
      <c r="D4" s="102">
        <v>3914.98</v>
      </c>
      <c r="E4" s="103"/>
      <c r="F4" s="104"/>
      <c r="G4" s="104"/>
      <c r="H4" s="104"/>
      <c r="I4" s="104"/>
    </row>
    <row r="5" ht="20.1" customHeight="1" spans="1:9">
      <c r="A5" s="105" t="s">
        <v>867</v>
      </c>
      <c r="B5" s="106" t="s">
        <v>184</v>
      </c>
      <c r="C5" s="107">
        <v>4160.33</v>
      </c>
      <c r="D5" s="107">
        <v>3779.72</v>
      </c>
      <c r="E5" s="108"/>
      <c r="F5" s="109"/>
      <c r="G5" s="110"/>
      <c r="H5" s="110"/>
      <c r="I5" s="110"/>
    </row>
    <row r="6" ht="20.1" customHeight="1" spans="1:9">
      <c r="A6" s="105" t="s">
        <v>868</v>
      </c>
      <c r="B6" s="106" t="s">
        <v>184</v>
      </c>
      <c r="C6" s="111">
        <v>120.03</v>
      </c>
      <c r="D6" s="112">
        <v>0</v>
      </c>
      <c r="E6" s="113"/>
      <c r="F6" s="110"/>
      <c r="G6" s="110"/>
      <c r="H6" s="110"/>
      <c r="I6" s="110"/>
    </row>
    <row r="7" ht="20.1" customHeight="1" spans="1:9">
      <c r="A7" s="105" t="s">
        <v>869</v>
      </c>
      <c r="B7" s="106" t="s">
        <v>184</v>
      </c>
      <c r="C7" s="107">
        <v>1099.05</v>
      </c>
      <c r="D7" s="111">
        <v>639</v>
      </c>
      <c r="E7" s="113"/>
      <c r="F7" s="110"/>
      <c r="G7" s="110"/>
      <c r="H7" s="110"/>
      <c r="I7" s="110"/>
    </row>
    <row r="8" ht="20.1" customHeight="1" spans="1:9">
      <c r="A8" s="105" t="s">
        <v>870</v>
      </c>
      <c r="B8" s="106" t="s">
        <v>184</v>
      </c>
      <c r="C8" s="111">
        <v>32.97</v>
      </c>
      <c r="D8" s="111">
        <v>28.8</v>
      </c>
      <c r="E8" s="113"/>
      <c r="F8" s="110"/>
      <c r="G8" s="110"/>
      <c r="H8" s="110"/>
      <c r="I8" s="110"/>
    </row>
    <row r="9" ht="20.1" customHeight="1" spans="1:9">
      <c r="A9" s="105" t="s">
        <v>871</v>
      </c>
      <c r="B9" s="106" t="s">
        <v>184</v>
      </c>
      <c r="C9" s="107">
        <v>2478.44</v>
      </c>
      <c r="D9" s="107">
        <v>2746.23</v>
      </c>
      <c r="E9" s="113"/>
      <c r="F9" s="110"/>
      <c r="G9" s="110"/>
      <c r="H9" s="110"/>
      <c r="I9" s="110"/>
    </row>
    <row r="10" ht="20.1" customHeight="1" spans="1:9">
      <c r="A10" s="105" t="s">
        <v>872</v>
      </c>
      <c r="B10" s="106" t="s">
        <v>184</v>
      </c>
      <c r="C10" s="111">
        <v>429.84</v>
      </c>
      <c r="D10" s="111">
        <v>365.69</v>
      </c>
      <c r="E10" s="113"/>
      <c r="F10" s="110"/>
      <c r="G10" s="110"/>
      <c r="H10" s="110"/>
      <c r="I10" s="110"/>
    </row>
    <row r="11" ht="20.1" customHeight="1" spans="1:9">
      <c r="A11" s="105" t="s">
        <v>873</v>
      </c>
      <c r="B11" s="106" t="s">
        <v>184</v>
      </c>
      <c r="C11" s="111">
        <v>164.8</v>
      </c>
      <c r="D11" s="111">
        <f>121.77+13.49</f>
        <v>135.26</v>
      </c>
      <c r="E11" s="113"/>
      <c r="F11" s="110"/>
      <c r="G11" s="110"/>
      <c r="H11" s="110"/>
      <c r="I11" s="110"/>
    </row>
    <row r="12" ht="20.1" customHeight="1" spans="1:9">
      <c r="A12" s="105" t="s">
        <v>874</v>
      </c>
      <c r="B12" s="106" t="s">
        <v>184</v>
      </c>
      <c r="C12" s="111">
        <v>164.8</v>
      </c>
      <c r="D12" s="111">
        <f>121.77+13.49</f>
        <v>135.26</v>
      </c>
      <c r="E12" s="113"/>
      <c r="F12" s="110"/>
      <c r="G12" s="110"/>
      <c r="H12" s="110"/>
      <c r="I12" s="110"/>
    </row>
    <row r="13" s="21" customFormat="1" ht="20.1" customHeight="1" spans="1:9">
      <c r="A13" s="114" t="s">
        <v>875</v>
      </c>
      <c r="B13" s="106" t="s">
        <v>184</v>
      </c>
      <c r="C13" s="115">
        <v>5713.6</v>
      </c>
      <c r="D13" s="116">
        <v>6207.2</v>
      </c>
      <c r="E13" s="103"/>
      <c r="F13" s="104"/>
      <c r="G13" s="104"/>
      <c r="H13" s="104"/>
      <c r="I13" s="104"/>
    </row>
    <row r="14" ht="20.1" customHeight="1" spans="1:9">
      <c r="A14" s="12" t="s">
        <v>876</v>
      </c>
      <c r="B14" s="117" t="s">
        <v>184</v>
      </c>
      <c r="C14" s="117">
        <v>5444.21</v>
      </c>
      <c r="D14" s="118">
        <v>5971.04</v>
      </c>
      <c r="E14" s="113"/>
      <c r="F14" s="110"/>
      <c r="G14" s="110"/>
      <c r="H14" s="110"/>
      <c r="I14" s="110"/>
    </row>
    <row r="15" ht="20.1" customHeight="1" spans="1:9">
      <c r="A15" s="60" t="s">
        <v>877</v>
      </c>
      <c r="B15" s="51" t="s">
        <v>184</v>
      </c>
      <c r="C15" s="51">
        <v>269.39</v>
      </c>
      <c r="D15" s="118">
        <v>236.16</v>
      </c>
      <c r="E15" s="113"/>
      <c r="F15" s="119"/>
      <c r="G15" s="119"/>
      <c r="H15" s="119"/>
      <c r="I15" s="119"/>
    </row>
    <row r="16" ht="20.1" customHeight="1" spans="1:9">
      <c r="A16" s="120" t="s">
        <v>878</v>
      </c>
      <c r="B16" s="121" t="s">
        <v>713</v>
      </c>
      <c r="C16" s="8">
        <v>52303</v>
      </c>
      <c r="D16" s="112">
        <v>54578</v>
      </c>
      <c r="E16" s="113"/>
    </row>
    <row r="17" ht="20.1" customHeight="1" spans="1:5">
      <c r="A17" s="120" t="s">
        <v>879</v>
      </c>
      <c r="B17" s="122" t="s">
        <v>880</v>
      </c>
      <c r="C17" s="123">
        <v>940</v>
      </c>
      <c r="D17" s="112">
        <v>910</v>
      </c>
      <c r="E17" s="113"/>
    </row>
    <row r="18" ht="15" customHeight="1" spans="1:5">
      <c r="A18" s="124"/>
      <c r="B18" s="125"/>
      <c r="C18" s="125"/>
    </row>
    <row r="19" ht="15" customHeight="1" spans="1:5">
      <c r="A19" s="95" t="s">
        <v>881</v>
      </c>
      <c r="B19" s="95"/>
      <c r="C19" s="95"/>
    </row>
    <row r="21" spans="1:5">
      <c r="A21" s="126"/>
      <c r="B21" s="127"/>
      <c r="C21" s="127"/>
    </row>
  </sheetData>
  <mergeCells count="1">
    <mergeCell ref="A1:D1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E10"/>
  <sheetViews>
    <sheetView workbookViewId="0">
      <selection activeCell="F1" sqref="F1"/>
    </sheetView>
  </sheetViews>
  <sheetFormatPr defaultColWidth="9" defaultRowHeight="14.25" outlineLevelCol="4"/>
  <cols>
    <col min="1" max="1" width="13.875" style="2" customWidth="1"/>
    <col min="2" max="2" width="10.25" style="2" customWidth="1"/>
    <col min="3" max="5" width="6" style="2" customWidth="1"/>
  </cols>
  <sheetData>
    <row r="1" ht="20.25" spans="1:5">
      <c r="A1" s="3" t="s">
        <v>882</v>
      </c>
      <c r="B1" s="3"/>
      <c r="C1" s="3"/>
      <c r="D1" s="3"/>
      <c r="E1" s="3"/>
    </row>
    <row r="2" ht="15" customHeight="1"/>
    <row r="3" ht="20.1" customHeight="1" spans="1:5">
      <c r="A3" s="4" t="s">
        <v>137</v>
      </c>
      <c r="B3" s="5" t="s">
        <v>355</v>
      </c>
      <c r="C3" s="5" t="s">
        <v>131</v>
      </c>
      <c r="D3" s="5" t="s">
        <v>883</v>
      </c>
      <c r="E3" s="6" t="s">
        <v>884</v>
      </c>
    </row>
    <row r="4" ht="20.1" customHeight="1" spans="1:5">
      <c r="A4" s="65" t="s">
        <v>885</v>
      </c>
      <c r="B4" s="8" t="s">
        <v>216</v>
      </c>
      <c r="C4" s="91">
        <v>1</v>
      </c>
      <c r="D4" s="92">
        <v>1</v>
      </c>
      <c r="E4" s="93">
        <v>0</v>
      </c>
    </row>
    <row r="5" ht="20.1" customHeight="1" spans="1:5">
      <c r="A5" s="65" t="s">
        <v>886</v>
      </c>
      <c r="B5" s="8" t="s">
        <v>219</v>
      </c>
      <c r="C5" s="91">
        <v>140</v>
      </c>
      <c r="D5" s="94">
        <v>140</v>
      </c>
      <c r="E5" s="93">
        <v>0</v>
      </c>
    </row>
    <row r="6" ht="20.1" customHeight="1" spans="1:5">
      <c r="A6" s="65" t="s">
        <v>887</v>
      </c>
      <c r="B6" s="8" t="s">
        <v>146</v>
      </c>
      <c r="C6" s="91">
        <v>68</v>
      </c>
      <c r="D6" s="94">
        <v>68</v>
      </c>
      <c r="E6" s="93">
        <v>0</v>
      </c>
    </row>
    <row r="7" ht="20.1" customHeight="1" spans="1:5">
      <c r="A7" s="65" t="s">
        <v>888</v>
      </c>
      <c r="B7" s="8" t="s">
        <v>146</v>
      </c>
      <c r="C7" s="91">
        <v>34</v>
      </c>
      <c r="D7" s="92">
        <v>34</v>
      </c>
      <c r="E7" s="93">
        <v>0</v>
      </c>
    </row>
    <row r="9" spans="1:5">
      <c r="A9" s="95" t="s">
        <v>864</v>
      </c>
    </row>
  </sheetData>
  <mergeCells count="2">
    <mergeCell ref="A1:E1"/>
    <mergeCell ref="A10:C10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D26"/>
  <sheetViews>
    <sheetView zoomScale="86" zoomScaleNormal="86" workbookViewId="0">
      <selection activeCell="E1" sqref="E1"/>
    </sheetView>
  </sheetViews>
  <sheetFormatPr defaultColWidth="9" defaultRowHeight="14.25" outlineLevelCol="3"/>
  <cols>
    <col min="1" max="1" width="42.625" customWidth="1"/>
    <col min="2" max="2" width="11.375" customWidth="1"/>
    <col min="3" max="4" width="27.75" customWidth="1"/>
    <col min="5" max="5" width="9" customWidth="1"/>
  </cols>
  <sheetData>
    <row r="1" ht="20.25" spans="1:4">
      <c r="A1" s="79" t="s">
        <v>889</v>
      </c>
      <c r="B1" s="79"/>
      <c r="C1" s="79"/>
      <c r="D1" s="79"/>
    </row>
    <row r="2" ht="15" customHeight="1" spans="1:4">
      <c r="A2" s="80"/>
      <c r="B2" s="80"/>
      <c r="C2" s="80"/>
      <c r="D2" s="80"/>
    </row>
    <row r="3" ht="20.1" customHeight="1" spans="1:4">
      <c r="A3" s="22" t="s">
        <v>137</v>
      </c>
      <c r="B3" s="23" t="s">
        <v>355</v>
      </c>
      <c r="C3" s="81" t="s">
        <v>418</v>
      </c>
      <c r="D3" s="81" t="s">
        <v>697</v>
      </c>
    </row>
    <row r="4" ht="20.1" customHeight="1" spans="1:4">
      <c r="A4" s="82" t="s">
        <v>890</v>
      </c>
      <c r="B4" s="83"/>
      <c r="C4" s="84"/>
      <c r="D4" s="85"/>
    </row>
    <row r="5" ht="20.1" customHeight="1" spans="1:4">
      <c r="A5" s="86" t="s">
        <v>891</v>
      </c>
      <c r="B5" s="83" t="s">
        <v>222</v>
      </c>
      <c r="C5" s="84">
        <v>36.6</v>
      </c>
      <c r="D5" s="85">
        <v>35.32</v>
      </c>
    </row>
    <row r="6" ht="20.1" customHeight="1" spans="1:4">
      <c r="A6" s="86" t="s">
        <v>892</v>
      </c>
      <c r="B6" s="83" t="s">
        <v>222</v>
      </c>
      <c r="C6" s="84">
        <v>0.51</v>
      </c>
      <c r="D6" s="85">
        <v>0.5</v>
      </c>
    </row>
    <row r="7" ht="20.1" customHeight="1" spans="1:4">
      <c r="A7" s="86" t="s">
        <v>893</v>
      </c>
      <c r="B7" s="87" t="s">
        <v>153</v>
      </c>
      <c r="C7" s="88" t="s">
        <v>894</v>
      </c>
      <c r="D7" s="89" t="s">
        <v>894</v>
      </c>
    </row>
    <row r="8" ht="20.1" customHeight="1" spans="1:4">
      <c r="A8" s="86" t="s">
        <v>895</v>
      </c>
      <c r="B8" s="87" t="s">
        <v>153</v>
      </c>
      <c r="C8" s="84">
        <v>99.96</v>
      </c>
      <c r="D8" s="85">
        <v>85.07</v>
      </c>
    </row>
    <row r="9" ht="20.1" customHeight="1" spans="1:4">
      <c r="A9" s="82" t="s">
        <v>896</v>
      </c>
      <c r="B9" s="87"/>
      <c r="C9" s="84"/>
      <c r="D9" s="85"/>
    </row>
    <row r="10" ht="20.1" customHeight="1" spans="1:4">
      <c r="A10" s="86" t="s">
        <v>897</v>
      </c>
      <c r="B10" s="87" t="s">
        <v>222</v>
      </c>
      <c r="C10" s="84">
        <v>1.72</v>
      </c>
      <c r="D10" s="90">
        <v>1.7</v>
      </c>
    </row>
    <row r="11" ht="20.1" customHeight="1" spans="1:4">
      <c r="A11" s="86" t="s">
        <v>892</v>
      </c>
      <c r="B11" s="87" t="s">
        <v>222</v>
      </c>
      <c r="C11" s="84">
        <v>0.02</v>
      </c>
      <c r="D11" s="85">
        <v>0.02</v>
      </c>
    </row>
    <row r="12" ht="20.1" customHeight="1" spans="1:4">
      <c r="A12" s="86" t="s">
        <v>898</v>
      </c>
      <c r="B12" s="87" t="s">
        <v>153</v>
      </c>
      <c r="C12" s="88" t="s">
        <v>894</v>
      </c>
      <c r="D12" s="89" t="s">
        <v>894</v>
      </c>
    </row>
    <row r="13" ht="20.1" customHeight="1" spans="1:4">
      <c r="A13" s="86" t="s">
        <v>899</v>
      </c>
      <c r="B13" s="87" t="s">
        <v>153</v>
      </c>
      <c r="C13" s="84">
        <v>7.01</v>
      </c>
      <c r="D13" s="85">
        <v>6.76</v>
      </c>
    </row>
    <row r="14" ht="20.1" customHeight="1" spans="1:4">
      <c r="A14" s="82" t="s">
        <v>900</v>
      </c>
      <c r="B14" s="87"/>
      <c r="C14" s="84"/>
      <c r="D14" s="85"/>
    </row>
    <row r="15" ht="20.1" customHeight="1" spans="1:4">
      <c r="A15" s="86" t="s">
        <v>901</v>
      </c>
      <c r="B15" s="87" t="s">
        <v>222</v>
      </c>
      <c r="C15" s="84">
        <v>13.43</v>
      </c>
      <c r="D15" s="85">
        <v>13.67</v>
      </c>
    </row>
    <row r="16" ht="20.1" customHeight="1" spans="1:4">
      <c r="A16" s="86" t="s">
        <v>892</v>
      </c>
      <c r="B16" s="87" t="s">
        <v>222</v>
      </c>
      <c r="C16" s="84">
        <v>0.42</v>
      </c>
      <c r="D16" s="85">
        <v>0.48</v>
      </c>
    </row>
    <row r="17" ht="20.1" customHeight="1" spans="1:4">
      <c r="A17" s="86" t="s">
        <v>902</v>
      </c>
      <c r="B17" s="87" t="s">
        <v>153</v>
      </c>
      <c r="C17" s="88" t="s">
        <v>894</v>
      </c>
      <c r="D17" s="89" t="s">
        <v>894</v>
      </c>
    </row>
    <row r="18" ht="20.1" customHeight="1" spans="1:4">
      <c r="A18" s="86" t="s">
        <v>903</v>
      </c>
      <c r="B18" s="87" t="s">
        <v>153</v>
      </c>
      <c r="C18" s="84">
        <v>0.53</v>
      </c>
      <c r="D18" s="85">
        <v>0.59</v>
      </c>
    </row>
    <row r="19" ht="20.1" customHeight="1" spans="1:4">
      <c r="A19" s="82" t="s">
        <v>904</v>
      </c>
      <c r="B19" s="87"/>
      <c r="C19" s="84"/>
      <c r="D19" s="85"/>
    </row>
    <row r="20" ht="20.1" customHeight="1" spans="1:4">
      <c r="A20" s="86" t="s">
        <v>905</v>
      </c>
      <c r="B20" s="87" t="s">
        <v>222</v>
      </c>
      <c r="C20" s="84">
        <v>14.3</v>
      </c>
      <c r="D20" s="85">
        <v>14.07</v>
      </c>
    </row>
    <row r="21" ht="20.1" customHeight="1" spans="1:4">
      <c r="A21" s="86" t="s">
        <v>892</v>
      </c>
      <c r="B21" s="87" t="s">
        <v>222</v>
      </c>
      <c r="C21" s="84">
        <v>0.55</v>
      </c>
      <c r="D21" s="85">
        <v>0.38</v>
      </c>
    </row>
    <row r="22" ht="20.1" customHeight="1" spans="1:4">
      <c r="A22" s="86" t="s">
        <v>906</v>
      </c>
      <c r="B22" s="87" t="s">
        <v>153</v>
      </c>
      <c r="C22" s="88" t="s">
        <v>894</v>
      </c>
      <c r="D22" s="89" t="s">
        <v>894</v>
      </c>
    </row>
    <row r="23" ht="20.1" customHeight="1" spans="1:4">
      <c r="A23" s="86" t="s">
        <v>907</v>
      </c>
      <c r="B23" s="87" t="s">
        <v>153</v>
      </c>
      <c r="C23" s="84">
        <v>0.63</v>
      </c>
      <c r="D23" s="85">
        <v>0.81</v>
      </c>
    </row>
    <row r="24" ht="15" customHeight="1" spans="1:4">
      <c r="A24" s="80"/>
      <c r="B24" s="80"/>
      <c r="C24" s="80"/>
      <c r="D24" s="80"/>
    </row>
    <row r="25" ht="15" customHeight="1" spans="1:4">
      <c r="A25" s="80" t="s">
        <v>908</v>
      </c>
      <c r="B25" s="80"/>
      <c r="C25" s="80"/>
      <c r="D25" s="80"/>
    </row>
    <row r="26" customHeight="1" spans="1:4">
      <c r="B26" t="s">
        <v>416</v>
      </c>
    </row>
  </sheetData>
  <mergeCells count="1">
    <mergeCell ref="A1:D1"/>
  </mergeCells>
  <printOptions horizontalCentered="1"/>
  <pageMargins left="0.393700787401575" right="0.393700787401575" top="0.393700787401575" bottom="0.393700787401575" header="0.511811023622047" footer="0.511811023622047"/>
  <pageSetup paperSize="9" scale="81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C6:E7"/>
  <sheetViews>
    <sheetView workbookViewId="0">
      <selection activeCell="G1" sqref="G1"/>
    </sheetView>
  </sheetViews>
  <sheetFormatPr defaultColWidth="9" defaultRowHeight="14.25" outlineLevelRow="6" outlineLevelCol="4"/>
  <sheetData>
    <row r="6" ht="25.5" spans="3:5">
      <c r="C6" s="1" t="s">
        <v>99</v>
      </c>
      <c r="D6" s="1"/>
      <c r="E6" s="1"/>
    </row>
    <row r="7" ht="25.5" spans="3:5">
      <c r="C7" s="544" t="s">
        <v>100</v>
      </c>
      <c r="D7" s="544"/>
      <c r="E7" s="545"/>
    </row>
  </sheetData>
  <mergeCells count="1">
    <mergeCell ref="C6:E6"/>
  </mergeCells>
  <printOptions horizontalCentered="1"/>
  <pageMargins left="0.700694444444445" right="1.4875" top="0.751388888888889" bottom="0.751388888888889" header="0.298611111111111" footer="0.298611111111111"/>
  <pageSetup paperSize="9" orientation="portrait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10"/>
  <sheetViews>
    <sheetView workbookViewId="0">
      <selection activeCell="E1" sqref="E1"/>
    </sheetView>
  </sheetViews>
  <sheetFormatPr defaultColWidth="9" defaultRowHeight="14.25" outlineLevelCol="3"/>
  <cols>
    <col min="1" max="1" width="37.5" customWidth="1"/>
    <col min="2" max="3" width="10.5" style="2" customWidth="1"/>
    <col min="4" max="4" width="11.75" customWidth="1"/>
    <col min="5" max="5" width="9" customWidth="1"/>
  </cols>
  <sheetData>
    <row r="1" ht="20.25" spans="1:4">
      <c r="A1" s="3" t="s">
        <v>909</v>
      </c>
      <c r="B1" s="3"/>
      <c r="C1" s="3"/>
      <c r="D1" s="3"/>
    </row>
    <row r="2" ht="15" customHeight="1"/>
    <row r="3" ht="20.1" customHeight="1" spans="1:4">
      <c r="A3" s="4" t="s">
        <v>910</v>
      </c>
      <c r="B3" s="5" t="s">
        <v>355</v>
      </c>
      <c r="C3" s="5" t="s">
        <v>418</v>
      </c>
      <c r="D3" s="6" t="s">
        <v>697</v>
      </c>
    </row>
    <row r="4" ht="20.1" customHeight="1" spans="1:4">
      <c r="A4" s="30" t="s">
        <v>911</v>
      </c>
      <c r="B4" s="27" t="s">
        <v>146</v>
      </c>
      <c r="C4" s="29">
        <v>7111</v>
      </c>
      <c r="D4" s="29">
        <v>6988</v>
      </c>
    </row>
    <row r="5" ht="20.1" customHeight="1" spans="1:4">
      <c r="A5" s="26" t="s">
        <v>912</v>
      </c>
      <c r="B5" s="27" t="s">
        <v>146</v>
      </c>
      <c r="C5" s="29">
        <v>2830</v>
      </c>
      <c r="D5" s="29">
        <v>2642</v>
      </c>
    </row>
    <row r="6" ht="20.1" customHeight="1" spans="1:4">
      <c r="A6" s="30" t="s">
        <v>913</v>
      </c>
      <c r="B6" s="27" t="s">
        <v>169</v>
      </c>
      <c r="C6" s="28" t="s">
        <v>121</v>
      </c>
      <c r="D6" s="29" t="s">
        <v>121</v>
      </c>
    </row>
    <row r="7" ht="20.1" customHeight="1" spans="1:4">
      <c r="A7" s="30" t="s">
        <v>914</v>
      </c>
      <c r="B7" s="27" t="s">
        <v>713</v>
      </c>
      <c r="C7" s="29">
        <v>2251</v>
      </c>
      <c r="D7" s="29">
        <v>2050</v>
      </c>
    </row>
    <row r="8" ht="39.95" customHeight="1" spans="1:4">
      <c r="A8" s="78" t="s">
        <v>915</v>
      </c>
      <c r="B8" s="27" t="s">
        <v>713</v>
      </c>
      <c r="C8" s="34">
        <v>3018</v>
      </c>
      <c r="D8" s="34">
        <v>2721</v>
      </c>
    </row>
    <row r="9" ht="15" customHeight="1" spans="1:4">
      <c r="D9" s="37"/>
    </row>
    <row r="10" ht="15" customHeight="1" spans="1:4">
      <c r="A10" s="17" t="s">
        <v>916</v>
      </c>
    </row>
  </sheetData>
  <mergeCells count="1">
    <mergeCell ref="A1:D1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C7"/>
  <sheetViews>
    <sheetView workbookViewId="0">
      <selection activeCell="H1" sqref="H1"/>
    </sheetView>
  </sheetViews>
  <sheetFormatPr defaultColWidth="9" defaultRowHeight="14.25" outlineLevelRow="6" outlineLevelCol="2"/>
  <sheetData>
    <row r="7" ht="25.5" spans="3:3">
      <c r="C7" s="20" t="s">
        <v>85</v>
      </c>
    </row>
  </sheetData>
  <pageMargins left="0.7" right="0.7" top="0.75" bottom="0.75" header="0.3" footer="0.3"/>
  <pageSetup paperSize="9" orientation="portrait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31"/>
  <sheetViews>
    <sheetView workbookViewId="0">
      <selection activeCell="D1" sqref="D1"/>
    </sheetView>
  </sheetViews>
  <sheetFormatPr defaultColWidth="9" defaultRowHeight="14.25" outlineLevelCol="2"/>
  <cols>
    <col min="1" max="1" width="31.625" customWidth="1"/>
    <col min="2" max="2" width="17.875" style="2" customWidth="1"/>
    <col min="3" max="3" width="21" customWidth="1"/>
    <col min="4" max="4" width="9" customWidth="1"/>
  </cols>
  <sheetData>
    <row r="1" ht="20.25" spans="1:3">
      <c r="A1" s="3" t="s">
        <v>917</v>
      </c>
      <c r="B1" s="3"/>
      <c r="C1" s="3"/>
    </row>
    <row r="2" ht="15" customHeight="1"/>
    <row r="3" ht="20.1" customHeight="1" spans="1:3">
      <c r="A3" s="4" t="s">
        <v>137</v>
      </c>
      <c r="B3" s="5" t="s">
        <v>355</v>
      </c>
      <c r="C3" s="6" t="s">
        <v>418</v>
      </c>
    </row>
    <row r="4" ht="20.1" customHeight="1" spans="1:3">
      <c r="A4" s="68" t="s">
        <v>918</v>
      </c>
      <c r="B4" s="69"/>
      <c r="C4" s="70"/>
    </row>
    <row r="5" ht="20.1" customHeight="1" spans="1:3">
      <c r="A5" s="68" t="s">
        <v>919</v>
      </c>
      <c r="B5" s="69"/>
      <c r="C5" s="70"/>
    </row>
    <row r="6" ht="20.1" customHeight="1" spans="1:3">
      <c r="A6" s="12" t="s">
        <v>920</v>
      </c>
      <c r="B6" s="71" t="s">
        <v>164</v>
      </c>
      <c r="C6" s="72">
        <v>2425.978</v>
      </c>
    </row>
    <row r="7" ht="20.1" customHeight="1" spans="1:3">
      <c r="A7" s="68" t="s">
        <v>921</v>
      </c>
      <c r="B7" s="69"/>
      <c r="C7" s="73"/>
    </row>
    <row r="8" ht="20.1" customHeight="1" spans="1:3">
      <c r="A8" s="12" t="s">
        <v>922</v>
      </c>
      <c r="B8" s="71" t="s">
        <v>380</v>
      </c>
      <c r="C8" s="72">
        <v>5883.12</v>
      </c>
    </row>
    <row r="9" ht="20.1" customHeight="1" spans="1:3">
      <c r="A9" s="7" t="s">
        <v>923</v>
      </c>
      <c r="B9" s="74" t="s">
        <v>924</v>
      </c>
      <c r="C9" s="73">
        <v>284</v>
      </c>
    </row>
    <row r="10" ht="20.1" customHeight="1" spans="1:3">
      <c r="A10" s="7" t="s">
        <v>925</v>
      </c>
      <c r="B10" s="74" t="s">
        <v>926</v>
      </c>
      <c r="C10" s="72">
        <v>13924.798</v>
      </c>
    </row>
    <row r="11" ht="20.1" customHeight="1" spans="1:3">
      <c r="A11" s="7" t="s">
        <v>927</v>
      </c>
      <c r="B11" s="74" t="s">
        <v>388</v>
      </c>
      <c r="C11" s="73">
        <v>4595.813</v>
      </c>
    </row>
    <row r="12" ht="20.1" customHeight="1" spans="1:3">
      <c r="A12" s="7" t="s">
        <v>928</v>
      </c>
      <c r="B12" s="74" t="s">
        <v>388</v>
      </c>
      <c r="C12" s="73">
        <v>53682.299</v>
      </c>
    </row>
    <row r="13" ht="20.1" customHeight="1" spans="1:3">
      <c r="A13" s="7" t="s">
        <v>929</v>
      </c>
      <c r="B13" s="74" t="s">
        <v>388</v>
      </c>
      <c r="C13" s="73">
        <v>3747.962</v>
      </c>
    </row>
    <row r="14" ht="20.1" customHeight="1" spans="1:3">
      <c r="A14" s="7" t="s">
        <v>930</v>
      </c>
      <c r="B14" s="74" t="s">
        <v>388</v>
      </c>
      <c r="C14" s="75" t="s">
        <v>931</v>
      </c>
    </row>
    <row r="15" ht="20.1" customHeight="1" spans="1:3">
      <c r="A15" s="68" t="s">
        <v>932</v>
      </c>
      <c r="B15" s="69"/>
      <c r="C15" s="73"/>
    </row>
    <row r="16" ht="20.1" customHeight="1" spans="1:3">
      <c r="A16" s="7" t="s">
        <v>933</v>
      </c>
      <c r="B16" s="74" t="s">
        <v>164</v>
      </c>
      <c r="C16" s="72">
        <v>1095.256204</v>
      </c>
    </row>
    <row r="17" ht="20.1" customHeight="1" spans="1:3">
      <c r="A17" s="7" t="s">
        <v>934</v>
      </c>
      <c r="B17" s="74" t="s">
        <v>164</v>
      </c>
      <c r="C17" s="72">
        <v>1083.721685</v>
      </c>
    </row>
    <row r="18" ht="20.1" customHeight="1" spans="1:3">
      <c r="A18" s="7" t="s">
        <v>935</v>
      </c>
      <c r="B18" s="69" t="s">
        <v>169</v>
      </c>
      <c r="C18" s="76">
        <f>C17/C16*100</f>
        <v>98.9468656778319</v>
      </c>
    </row>
    <row r="19" ht="15" customHeight="1"/>
    <row r="20" ht="15" customHeight="1" spans="1:3">
      <c r="A20" s="17" t="s">
        <v>936</v>
      </c>
    </row>
    <row r="21" ht="30" customHeight="1" spans="1:3">
      <c r="A21" s="77"/>
      <c r="B21" s="77"/>
      <c r="C21" s="77"/>
    </row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</sheetData>
  <mergeCells count="2">
    <mergeCell ref="A1:C1"/>
    <mergeCell ref="A21:C21"/>
  </mergeCells>
  <printOptions horizontalCentered="1"/>
  <pageMargins left="0.393700787401575" right="0.393700787401575" top="0.393700787401575" bottom="0.393700787401575" header="0.275590551181102" footer="0.511811023622047"/>
  <pageSetup paperSize="9" orientation="portrait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14"/>
  <sheetViews>
    <sheetView workbookViewId="0">
      <selection activeCell="D1" sqref="D1"/>
    </sheetView>
  </sheetViews>
  <sheetFormatPr defaultColWidth="9" defaultRowHeight="14.25" outlineLevelCol="2"/>
  <cols>
    <col min="1" max="1" width="18" style="2" customWidth="1"/>
    <col min="2" max="2" width="10.25" style="2" customWidth="1"/>
    <col min="3" max="3" width="12.875" style="2" customWidth="1"/>
  </cols>
  <sheetData>
    <row r="1" ht="20.25" spans="1:3">
      <c r="A1" s="3" t="s">
        <v>937</v>
      </c>
      <c r="B1" s="3"/>
      <c r="C1" s="3"/>
    </row>
    <row r="2" ht="15" customHeight="1"/>
    <row r="3" ht="20.1" customHeight="1" spans="1:3">
      <c r="A3" s="4" t="s">
        <v>137</v>
      </c>
      <c r="B3" s="5" t="s">
        <v>355</v>
      </c>
      <c r="C3" s="6" t="s">
        <v>418</v>
      </c>
    </row>
    <row r="4" ht="20.1" customHeight="1" spans="1:3">
      <c r="A4" s="65" t="s">
        <v>938</v>
      </c>
      <c r="B4" s="8" t="s">
        <v>173</v>
      </c>
      <c r="C4" s="66">
        <v>1470.1</v>
      </c>
    </row>
    <row r="5" ht="20.1" customHeight="1" spans="1:3">
      <c r="A5" s="65" t="s">
        <v>939</v>
      </c>
      <c r="B5" s="8" t="s">
        <v>164</v>
      </c>
      <c r="C5" s="66">
        <v>16.54</v>
      </c>
    </row>
    <row r="6" ht="20.1" customHeight="1" spans="1:3">
      <c r="A6" s="65" t="s">
        <v>940</v>
      </c>
      <c r="B6" s="8" t="s">
        <v>164</v>
      </c>
      <c r="C6" s="66">
        <v>0.02</v>
      </c>
    </row>
    <row r="7" ht="20.1" customHeight="1" spans="1:3">
      <c r="A7" s="65" t="s">
        <v>941</v>
      </c>
      <c r="B7" s="8" t="s">
        <v>164</v>
      </c>
      <c r="C7" s="66">
        <v>16.54</v>
      </c>
    </row>
    <row r="8" ht="20.1" customHeight="1" spans="1:3">
      <c r="A8" s="65" t="s">
        <v>942</v>
      </c>
      <c r="B8" s="8" t="s">
        <v>943</v>
      </c>
      <c r="C8" s="66">
        <v>148</v>
      </c>
    </row>
    <row r="9" ht="20.1" customHeight="1" spans="1:3">
      <c r="A9" s="65" t="s">
        <v>944</v>
      </c>
      <c r="B9" s="8" t="s">
        <v>945</v>
      </c>
      <c r="C9" s="66">
        <v>241</v>
      </c>
    </row>
    <row r="10" ht="20.1" customHeight="1" spans="1:3">
      <c r="A10" s="65" t="s">
        <v>946</v>
      </c>
      <c r="B10" s="8" t="s">
        <v>146</v>
      </c>
      <c r="C10" s="66">
        <v>1437</v>
      </c>
    </row>
    <row r="11" ht="15" customHeight="1"/>
    <row r="12" ht="15" customHeight="1" spans="1:3">
      <c r="A12" s="67" t="s">
        <v>947</v>
      </c>
      <c r="B12" s="67"/>
    </row>
    <row r="13" ht="8.25" customHeight="1"/>
    <row r="14" ht="19.5" customHeight="1"/>
  </sheetData>
  <mergeCells count="2">
    <mergeCell ref="A1:C1"/>
    <mergeCell ref="A12:B12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19"/>
  <sheetViews>
    <sheetView workbookViewId="0">
      <selection activeCell="D1" sqref="D1"/>
    </sheetView>
  </sheetViews>
  <sheetFormatPr defaultColWidth="9" defaultRowHeight="14.25" outlineLevelCol="2"/>
  <cols>
    <col min="1" max="1" width="27.375" customWidth="1"/>
    <col min="2" max="2" width="15.625" style="2" customWidth="1"/>
    <col min="3" max="3" width="18.375" style="2" customWidth="1"/>
  </cols>
  <sheetData>
    <row r="1" ht="20.25" spans="1:3">
      <c r="A1" s="3" t="s">
        <v>948</v>
      </c>
      <c r="B1" s="3"/>
      <c r="C1" s="3"/>
    </row>
    <row r="2" ht="15" customHeight="1"/>
    <row r="3" ht="20.1" customHeight="1" spans="1:3">
      <c r="A3" s="4" t="s">
        <v>137</v>
      </c>
      <c r="B3" s="5" t="s">
        <v>355</v>
      </c>
      <c r="C3" s="6" t="s">
        <v>418</v>
      </c>
    </row>
    <row r="4" ht="20.1" customHeight="1" spans="1:3">
      <c r="A4" s="12" t="s">
        <v>949</v>
      </c>
      <c r="B4" s="8" t="s">
        <v>950</v>
      </c>
      <c r="C4" s="64">
        <v>1707.2</v>
      </c>
    </row>
    <row r="5" ht="20.1" customHeight="1" spans="1:3">
      <c r="A5" s="7" t="s">
        <v>951</v>
      </c>
      <c r="B5" s="8" t="s">
        <v>950</v>
      </c>
      <c r="C5" s="64">
        <v>595.72</v>
      </c>
    </row>
    <row r="6" ht="20.1" customHeight="1" spans="1:3">
      <c r="A6" s="7" t="s">
        <v>952</v>
      </c>
      <c r="B6" s="8" t="s">
        <v>950</v>
      </c>
      <c r="C6" s="64">
        <v>2.23</v>
      </c>
    </row>
    <row r="7" ht="20.1" customHeight="1" spans="1:3">
      <c r="A7" s="7" t="s">
        <v>953</v>
      </c>
      <c r="B7" s="8" t="s">
        <v>950</v>
      </c>
      <c r="C7" s="64">
        <v>36.89</v>
      </c>
    </row>
    <row r="8" ht="20.1" customHeight="1" spans="1:3">
      <c r="A8" s="7" t="s">
        <v>954</v>
      </c>
      <c r="B8" s="8" t="s">
        <v>950</v>
      </c>
      <c r="C8" s="64">
        <v>1072.36</v>
      </c>
    </row>
    <row r="9" ht="20.1" customHeight="1" spans="1:3">
      <c r="A9" s="7" t="s">
        <v>955</v>
      </c>
      <c r="B9" s="8" t="s">
        <v>950</v>
      </c>
      <c r="C9" s="64">
        <v>0</v>
      </c>
    </row>
    <row r="10" ht="20.1" customHeight="1" spans="1:3">
      <c r="A10" s="12" t="s">
        <v>956</v>
      </c>
      <c r="B10" s="8" t="s">
        <v>950</v>
      </c>
      <c r="C10" s="64">
        <v>2076.26</v>
      </c>
    </row>
    <row r="11" ht="20.1" customHeight="1" spans="1:3">
      <c r="A11" s="12" t="s">
        <v>957</v>
      </c>
      <c r="B11" s="8" t="s">
        <v>950</v>
      </c>
      <c r="C11" s="64">
        <v>15.14</v>
      </c>
    </row>
    <row r="12" ht="20.1" customHeight="1" spans="1:3">
      <c r="A12" s="12" t="s">
        <v>958</v>
      </c>
      <c r="B12" s="8" t="s">
        <v>959</v>
      </c>
      <c r="C12" s="64">
        <v>10.14</v>
      </c>
    </row>
    <row r="13" ht="20.1" customHeight="1" spans="1:3">
      <c r="A13" s="12" t="s">
        <v>960</v>
      </c>
      <c r="B13" s="8" t="s">
        <v>961</v>
      </c>
      <c r="C13" s="64">
        <v>0.7731</v>
      </c>
    </row>
    <row r="14" ht="20.1" customHeight="1" spans="1:3">
      <c r="A14" s="12" t="s">
        <v>962</v>
      </c>
      <c r="B14" s="8" t="s">
        <v>963</v>
      </c>
      <c r="C14" s="64">
        <v>0</v>
      </c>
    </row>
    <row r="15" ht="20.1" customHeight="1" spans="1:3">
      <c r="A15" s="12" t="s">
        <v>964</v>
      </c>
      <c r="B15" s="8" t="s">
        <v>943</v>
      </c>
      <c r="C15" s="64">
        <v>39</v>
      </c>
    </row>
    <row r="16" ht="20.1" customHeight="1" spans="1:3">
      <c r="A16" s="7" t="s">
        <v>965</v>
      </c>
      <c r="B16" s="8" t="s">
        <v>943</v>
      </c>
      <c r="C16" s="64">
        <v>15</v>
      </c>
    </row>
    <row r="17" ht="20.1" customHeight="1" spans="1:3">
      <c r="A17" s="7" t="s">
        <v>966</v>
      </c>
      <c r="B17" s="8" t="s">
        <v>943</v>
      </c>
      <c r="C17" s="64">
        <v>12</v>
      </c>
    </row>
    <row r="18" ht="15" customHeight="1"/>
    <row r="19" ht="15" customHeight="1" spans="1:3">
      <c r="A19" s="17" t="s">
        <v>947</v>
      </c>
    </row>
  </sheetData>
  <mergeCells count="1">
    <mergeCell ref="A1:C1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13"/>
  <sheetViews>
    <sheetView workbookViewId="0">
      <selection activeCell="E1" sqref="E1"/>
    </sheetView>
  </sheetViews>
  <sheetFormatPr defaultColWidth="9" defaultRowHeight="14.25" outlineLevelCol="3"/>
  <cols>
    <col min="1" max="1" width="26.25" customWidth="1"/>
    <col min="2" max="2" width="18.5" style="2" customWidth="1"/>
    <col min="3" max="3" width="14.875" style="2" customWidth="1"/>
    <col min="4" max="4" width="12.875" style="2" customWidth="1"/>
    <col min="5" max="5" width="9.5" customWidth="1"/>
  </cols>
  <sheetData>
    <row r="1" ht="20.25" spans="1:4">
      <c r="A1" s="3" t="s">
        <v>967</v>
      </c>
      <c r="B1" s="3"/>
      <c r="C1" s="3"/>
      <c r="D1" s="3"/>
    </row>
    <row r="2" ht="15" customHeight="1"/>
    <row r="3" ht="20.1" customHeight="1" spans="1:4">
      <c r="A3" s="4" t="s">
        <v>137</v>
      </c>
      <c r="B3" s="5" t="s">
        <v>355</v>
      </c>
      <c r="C3" s="5" t="s">
        <v>418</v>
      </c>
      <c r="D3" s="6" t="s">
        <v>697</v>
      </c>
    </row>
    <row r="4" ht="20.1" customHeight="1" spans="1:4">
      <c r="A4" s="12" t="s">
        <v>968</v>
      </c>
      <c r="B4" s="8" t="s">
        <v>229</v>
      </c>
      <c r="C4" s="54">
        <v>461.85</v>
      </c>
      <c r="D4" s="55">
        <v>461.85</v>
      </c>
    </row>
    <row r="5" ht="20.1" customHeight="1" spans="1:4">
      <c r="A5" s="12" t="s">
        <v>969</v>
      </c>
      <c r="B5" s="8" t="s">
        <v>173</v>
      </c>
      <c r="C5" s="54">
        <v>6.29</v>
      </c>
      <c r="D5" s="56">
        <v>2.58</v>
      </c>
    </row>
    <row r="6" ht="20.1" customHeight="1" spans="1:4">
      <c r="A6" s="12" t="s">
        <v>970</v>
      </c>
      <c r="B6" s="8" t="s">
        <v>173</v>
      </c>
      <c r="C6" s="57">
        <v>605.097</v>
      </c>
      <c r="D6" s="58">
        <v>605.097</v>
      </c>
    </row>
    <row r="7" ht="20.1" customHeight="1" spans="1:4">
      <c r="A7" s="12" t="s">
        <v>971</v>
      </c>
      <c r="B7" s="8" t="s">
        <v>173</v>
      </c>
      <c r="C7" s="57">
        <v>178.645</v>
      </c>
      <c r="D7" s="58">
        <v>178.645</v>
      </c>
    </row>
    <row r="8" ht="20.1" customHeight="1" spans="1:4">
      <c r="A8" s="12" t="s">
        <v>972</v>
      </c>
      <c r="B8" s="8" t="s">
        <v>229</v>
      </c>
      <c r="C8" s="27">
        <v>643.117</v>
      </c>
      <c r="D8" s="59">
        <v>638.123</v>
      </c>
    </row>
    <row r="9" s="53" customFormat="1" ht="20.1" customHeight="1" spans="1:4">
      <c r="A9" s="60" t="s">
        <v>973</v>
      </c>
      <c r="B9" s="61" t="s">
        <v>229</v>
      </c>
      <c r="C9" s="62">
        <v>31.958</v>
      </c>
      <c r="D9" s="59">
        <v>37.634</v>
      </c>
    </row>
    <row r="10" s="53" customFormat="1" ht="20.1" customHeight="1" spans="1:4">
      <c r="A10" s="60" t="s">
        <v>974</v>
      </c>
      <c r="B10" s="61" t="s">
        <v>961</v>
      </c>
      <c r="C10" s="62">
        <v>5.11</v>
      </c>
      <c r="D10" s="63">
        <v>17</v>
      </c>
    </row>
    <row r="11" ht="20.1" customHeight="1" spans="1:4">
      <c r="A11" s="12" t="s">
        <v>975</v>
      </c>
      <c r="B11" s="8" t="s">
        <v>943</v>
      </c>
      <c r="C11" s="27">
        <v>12</v>
      </c>
      <c r="D11" s="63">
        <v>12</v>
      </c>
    </row>
    <row r="12" ht="15" customHeight="1"/>
    <row r="13" ht="15" customHeight="1" spans="1:4">
      <c r="A13" t="s">
        <v>976</v>
      </c>
    </row>
  </sheetData>
  <mergeCells count="1">
    <mergeCell ref="A1:D1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 verticalDpi="300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C7"/>
  <sheetViews>
    <sheetView workbookViewId="0">
      <selection activeCell="F1" sqref="F1"/>
    </sheetView>
  </sheetViews>
  <sheetFormatPr defaultColWidth="9" defaultRowHeight="14.25" outlineLevelRow="6" outlineLevelCol="2"/>
  <sheetData>
    <row r="7" ht="25.5" spans="3:3">
      <c r="C7" s="20" t="s">
        <v>90</v>
      </c>
    </row>
  </sheetData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16"/>
  <sheetViews>
    <sheetView workbookViewId="0">
      <selection activeCell="E1" sqref="E1"/>
    </sheetView>
  </sheetViews>
  <sheetFormatPr defaultColWidth="9" defaultRowHeight="14.25" outlineLevelCol="3"/>
  <cols>
    <col min="1" max="1" width="29.375" customWidth="1"/>
    <col min="2" max="2" width="17.625" style="2" customWidth="1"/>
    <col min="3" max="3" width="11.875" style="2" customWidth="1"/>
    <col min="4" max="4" width="12.875" customWidth="1"/>
    <col min="5" max="5" width="9" customWidth="1"/>
  </cols>
  <sheetData>
    <row r="1" ht="24.95" customHeight="1" spans="1:4">
      <c r="A1" s="3" t="s">
        <v>977</v>
      </c>
      <c r="B1" s="3"/>
      <c r="C1" s="3"/>
      <c r="D1" s="3"/>
    </row>
    <row r="2" ht="15" customHeight="1"/>
    <row r="3" ht="20.1" customHeight="1" spans="1:4">
      <c r="A3" s="4" t="s">
        <v>137</v>
      </c>
      <c r="B3" s="5" t="s">
        <v>355</v>
      </c>
      <c r="C3" s="5" t="s">
        <v>746</v>
      </c>
      <c r="D3" s="6" t="s">
        <v>978</v>
      </c>
    </row>
    <row r="4" ht="20.1" customHeight="1" spans="1:4">
      <c r="A4" s="7" t="s">
        <v>979</v>
      </c>
      <c r="B4" s="8"/>
      <c r="C4" s="48"/>
      <c r="D4" s="49"/>
    </row>
    <row r="5" ht="20.1" customHeight="1" spans="1:4">
      <c r="A5" s="7" t="s">
        <v>980</v>
      </c>
      <c r="B5" s="8" t="s">
        <v>216</v>
      </c>
      <c r="C5" s="50">
        <v>14</v>
      </c>
      <c r="D5" s="51">
        <v>11</v>
      </c>
    </row>
    <row r="6" ht="20.1" customHeight="1" spans="1:4">
      <c r="A6" s="7" t="s">
        <v>981</v>
      </c>
      <c r="B6" s="8" t="s">
        <v>146</v>
      </c>
      <c r="C6" s="50">
        <v>155</v>
      </c>
      <c r="D6" s="51">
        <v>116</v>
      </c>
    </row>
    <row r="7" ht="20.1" customHeight="1" spans="1:4">
      <c r="A7" s="12" t="s">
        <v>982</v>
      </c>
      <c r="B7" s="8" t="s">
        <v>146</v>
      </c>
      <c r="C7" s="50">
        <v>107</v>
      </c>
      <c r="D7" s="51">
        <v>105</v>
      </c>
    </row>
    <row r="8" ht="20.1" customHeight="1" spans="1:4">
      <c r="A8" s="7" t="s">
        <v>983</v>
      </c>
      <c r="B8" s="8"/>
      <c r="C8" s="50"/>
      <c r="D8" s="51"/>
    </row>
    <row r="9" ht="20.1" customHeight="1" spans="1:4">
      <c r="A9" s="12" t="s">
        <v>984</v>
      </c>
      <c r="B9" s="8" t="s">
        <v>216</v>
      </c>
      <c r="C9" s="50">
        <v>143</v>
      </c>
      <c r="D9" s="51">
        <v>141</v>
      </c>
    </row>
    <row r="10" ht="20.1" customHeight="1" spans="1:4">
      <c r="A10" s="12" t="s">
        <v>985</v>
      </c>
      <c r="B10" s="8" t="s">
        <v>146</v>
      </c>
      <c r="C10" s="50">
        <v>983</v>
      </c>
      <c r="D10" s="51">
        <v>819</v>
      </c>
    </row>
    <row r="11" ht="20.1" customHeight="1" spans="1:4">
      <c r="A11" s="12" t="s">
        <v>986</v>
      </c>
      <c r="B11" s="8" t="s">
        <v>753</v>
      </c>
      <c r="C11" s="50">
        <v>6659</v>
      </c>
      <c r="D11" s="51">
        <v>6210</v>
      </c>
    </row>
    <row r="12" ht="20.1" customHeight="1" spans="1:4">
      <c r="A12" s="12" t="s">
        <v>987</v>
      </c>
      <c r="B12" s="8" t="s">
        <v>146</v>
      </c>
      <c r="C12" s="50">
        <v>48</v>
      </c>
      <c r="D12" s="51">
        <v>45</v>
      </c>
    </row>
    <row r="13" ht="20.1" customHeight="1" spans="1:4">
      <c r="A13" s="12" t="s">
        <v>988</v>
      </c>
      <c r="B13" s="8" t="s">
        <v>216</v>
      </c>
      <c r="C13" s="50">
        <v>0</v>
      </c>
      <c r="D13" s="51">
        <v>0</v>
      </c>
    </row>
    <row r="14" ht="15" customHeight="1" spans="1:4">
      <c r="D14" s="52"/>
    </row>
    <row r="15" ht="15" customHeight="1" spans="1:4">
      <c r="A15" s="17" t="s">
        <v>989</v>
      </c>
      <c r="B15"/>
      <c r="C15"/>
    </row>
    <row r="16" spans="1:4">
      <c r="B16"/>
      <c r="C16"/>
    </row>
  </sheetData>
  <mergeCells count="3">
    <mergeCell ref="A1:D1"/>
    <mergeCell ref="A15:B15"/>
    <mergeCell ref="A16:B16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17"/>
  <sheetViews>
    <sheetView workbookViewId="0">
      <selection activeCell="E1" sqref="E1"/>
    </sheetView>
  </sheetViews>
  <sheetFormatPr defaultColWidth="22.375" defaultRowHeight="14.25" outlineLevelCol="3"/>
  <cols>
    <col min="1" max="1" width="23.875" customWidth="1"/>
    <col min="2" max="2" width="10" style="2" customWidth="1"/>
    <col min="3" max="4" width="11" style="2" customWidth="1"/>
  </cols>
  <sheetData>
    <row r="1" ht="25.5" customHeight="1" spans="1:4">
      <c r="A1" s="3" t="s">
        <v>92</v>
      </c>
      <c r="B1" s="3"/>
      <c r="C1" s="3"/>
      <c r="D1" s="3"/>
    </row>
    <row r="2" ht="15" customHeight="1"/>
    <row r="3" ht="20.1" customHeight="1" spans="1:4">
      <c r="A3" s="4" t="s">
        <v>137</v>
      </c>
      <c r="B3" s="5" t="s">
        <v>355</v>
      </c>
      <c r="C3" s="5" t="s">
        <v>418</v>
      </c>
      <c r="D3" s="6" t="s">
        <v>697</v>
      </c>
    </row>
    <row r="4" ht="20.1" customHeight="1" spans="1:4">
      <c r="A4" s="38" t="s">
        <v>990</v>
      </c>
      <c r="B4" s="28"/>
      <c r="C4" s="29"/>
      <c r="D4" s="29"/>
    </row>
    <row r="5" ht="20.1" customHeight="1" spans="1:4">
      <c r="A5" s="39" t="s">
        <v>991</v>
      </c>
      <c r="B5" s="28" t="s">
        <v>992</v>
      </c>
      <c r="C5" s="40">
        <v>2907</v>
      </c>
      <c r="D5" s="40">
        <v>2848</v>
      </c>
    </row>
    <row r="6" ht="20.1" customHeight="1" spans="1:4">
      <c r="A6" s="39" t="s">
        <v>993</v>
      </c>
      <c r="B6" s="28" t="s">
        <v>992</v>
      </c>
      <c r="C6" s="40">
        <v>933</v>
      </c>
      <c r="D6" s="40">
        <v>945</v>
      </c>
    </row>
    <row r="7" ht="20.1" customHeight="1" spans="1:4">
      <c r="A7" s="41" t="s">
        <v>994</v>
      </c>
      <c r="B7" s="28"/>
      <c r="C7" s="40"/>
      <c r="D7" s="40"/>
    </row>
    <row r="8" ht="20.1" customHeight="1" spans="1:4">
      <c r="A8" s="38" t="s">
        <v>995</v>
      </c>
      <c r="B8" s="28" t="s">
        <v>992</v>
      </c>
      <c r="C8" s="40">
        <v>5371</v>
      </c>
      <c r="D8" s="40">
        <v>4291</v>
      </c>
    </row>
    <row r="9" ht="20.1" customHeight="1" spans="1:4">
      <c r="A9" s="38" t="s">
        <v>996</v>
      </c>
      <c r="B9" s="28" t="s">
        <v>992</v>
      </c>
      <c r="C9" s="40">
        <v>2685</v>
      </c>
      <c r="D9" s="40">
        <v>1199</v>
      </c>
    </row>
    <row r="10" ht="20.1" customHeight="1" spans="1:4">
      <c r="A10" s="42" t="s">
        <v>997</v>
      </c>
      <c r="B10" s="43"/>
      <c r="C10" s="44"/>
      <c r="D10" s="45"/>
    </row>
    <row r="11" ht="20.1" customHeight="1" spans="1:4">
      <c r="A11" s="46" t="s">
        <v>998</v>
      </c>
      <c r="B11" s="43" t="s">
        <v>199</v>
      </c>
      <c r="C11" s="44">
        <v>1</v>
      </c>
      <c r="D11" s="45">
        <v>8</v>
      </c>
    </row>
    <row r="12" ht="20.1" customHeight="1" spans="1:4">
      <c r="A12" s="47" t="s">
        <v>999</v>
      </c>
      <c r="B12" s="43" t="s">
        <v>146</v>
      </c>
      <c r="C12" s="44">
        <v>1</v>
      </c>
      <c r="D12" s="45">
        <v>8</v>
      </c>
    </row>
    <row r="13" ht="20.1" customHeight="1" spans="1:4">
      <c r="A13" s="47" t="s">
        <v>1000</v>
      </c>
      <c r="B13" s="43" t="s">
        <v>146</v>
      </c>
      <c r="C13" s="44">
        <v>0</v>
      </c>
      <c r="D13" s="45">
        <v>3</v>
      </c>
    </row>
    <row r="14" ht="20.1" customHeight="1" spans="1:4">
      <c r="A14" s="47" t="s">
        <v>1001</v>
      </c>
      <c r="B14" s="43" t="s">
        <v>184</v>
      </c>
      <c r="C14" s="44">
        <v>81.9</v>
      </c>
      <c r="D14" s="45">
        <v>1014.7</v>
      </c>
    </row>
    <row r="15" ht="15" customHeight="1"/>
    <row r="16" ht="15" customHeight="1" spans="1:4">
      <c r="A16" s="17" t="s">
        <v>1002</v>
      </c>
    </row>
    <row r="17" ht="8.25" customHeight="1"/>
  </sheetData>
  <mergeCells count="1">
    <mergeCell ref="A1:D1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 scaleWithDoc="0"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D17"/>
  <sheetViews>
    <sheetView workbookViewId="0">
      <selection activeCell="E10" sqref="E10"/>
    </sheetView>
  </sheetViews>
  <sheetFormatPr defaultColWidth="20.625" defaultRowHeight="14.25" outlineLevelCol="3"/>
  <cols>
    <col min="1" max="1" width="30" customWidth="1"/>
    <col min="2" max="3" width="10.25" customWidth="1"/>
    <col min="4" max="4" width="9.125" customWidth="1"/>
  </cols>
  <sheetData>
    <row r="1" ht="20.25" spans="1:4">
      <c r="A1" s="3" t="s">
        <v>1003</v>
      </c>
      <c r="B1" s="3"/>
      <c r="C1" s="3"/>
      <c r="D1" s="3"/>
    </row>
    <row r="2" ht="15" customHeight="1"/>
    <row r="3" ht="20.1" customHeight="1" spans="1:4">
      <c r="A3" s="22" t="s">
        <v>137</v>
      </c>
      <c r="B3" s="23" t="s">
        <v>355</v>
      </c>
      <c r="C3" s="24" t="s">
        <v>2</v>
      </c>
      <c r="D3" s="25" t="s">
        <v>142</v>
      </c>
    </row>
    <row r="4" s="21" customFormat="1" ht="20.1" customHeight="1" spans="1:4">
      <c r="A4" s="26" t="s">
        <v>1004</v>
      </c>
      <c r="B4" s="27"/>
      <c r="C4" s="28"/>
      <c r="D4" s="29"/>
    </row>
    <row r="5" ht="20.1" customHeight="1" spans="1:4">
      <c r="A5" s="30" t="s">
        <v>1005</v>
      </c>
      <c r="B5" s="27" t="s">
        <v>753</v>
      </c>
      <c r="C5" s="28">
        <v>133</v>
      </c>
      <c r="D5" s="29">
        <v>64</v>
      </c>
    </row>
    <row r="6" ht="20.1" customHeight="1" spans="1:4">
      <c r="A6" s="30" t="s">
        <v>1006</v>
      </c>
      <c r="B6" s="27" t="s">
        <v>753</v>
      </c>
      <c r="C6" s="28">
        <v>133</v>
      </c>
      <c r="D6" s="29">
        <v>64</v>
      </c>
    </row>
    <row r="7" ht="20.1" customHeight="1" spans="1:4">
      <c r="A7" s="30" t="s">
        <v>1007</v>
      </c>
      <c r="B7" s="27" t="s">
        <v>753</v>
      </c>
      <c r="C7" s="28">
        <v>1</v>
      </c>
      <c r="D7" s="29">
        <v>0</v>
      </c>
    </row>
    <row r="8" ht="20.1" customHeight="1" spans="1:4">
      <c r="A8" s="26" t="s">
        <v>1008</v>
      </c>
      <c r="B8" s="27" t="s">
        <v>753</v>
      </c>
      <c r="C8" s="28">
        <v>1</v>
      </c>
      <c r="D8" s="29">
        <v>2</v>
      </c>
    </row>
    <row r="9" ht="20.1" customHeight="1" spans="1:4">
      <c r="A9" s="31" t="s">
        <v>1009</v>
      </c>
      <c r="B9" s="32" t="s">
        <v>753</v>
      </c>
      <c r="C9" s="33">
        <v>46</v>
      </c>
      <c r="D9" s="34">
        <v>29</v>
      </c>
    </row>
    <row r="10" ht="20.1" customHeight="1" spans="1:4">
      <c r="A10" s="26" t="s">
        <v>1010</v>
      </c>
      <c r="B10" s="27" t="s">
        <v>753</v>
      </c>
      <c r="C10" s="28">
        <v>12</v>
      </c>
      <c r="D10" s="29">
        <v>16</v>
      </c>
    </row>
    <row r="11" ht="20.1" customHeight="1" spans="1:4">
      <c r="A11" s="31" t="s">
        <v>1011</v>
      </c>
      <c r="B11" s="32" t="s">
        <v>753</v>
      </c>
      <c r="C11" s="33">
        <v>62</v>
      </c>
      <c r="D11" s="34">
        <v>0</v>
      </c>
    </row>
    <row r="12" ht="15" customHeight="1" spans="1:4">
      <c r="A12" s="35"/>
      <c r="B12" s="36"/>
      <c r="C12" s="36"/>
      <c r="D12" s="37"/>
    </row>
    <row r="13" ht="15" customHeight="1" spans="1:4">
      <c r="A13" s="17" t="s">
        <v>1012</v>
      </c>
    </row>
  </sheetData>
  <mergeCells count="5">
    <mergeCell ref="A1:D1"/>
    <mergeCell ref="A13:B13"/>
    <mergeCell ref="A14:D14"/>
    <mergeCell ref="A15:D15"/>
    <mergeCell ref="B17:D17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C5"/>
  <sheetViews>
    <sheetView workbookViewId="0">
      <selection activeCell="E1" sqref="E1"/>
    </sheetView>
  </sheetViews>
  <sheetFormatPr defaultColWidth="9" defaultRowHeight="14.25" outlineLevelRow="4" outlineLevelCol="2"/>
  <sheetData>
    <row r="5" ht="25.5" spans="3:3">
      <c r="C5" s="20" t="s">
        <v>101</v>
      </c>
    </row>
  </sheetData>
  <printOptions horizontalCentered="1"/>
  <pageMargins left="0.700694444444445" right="1.4875" top="0.751388888888889" bottom="0.751388888888889" header="0.298611111111111" footer="0.298611111111111"/>
  <pageSetup paperSize="9" orientation="portrait"/>
  <headerFooter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B7"/>
  <sheetViews>
    <sheetView workbookViewId="0">
      <selection activeCell="I1" sqref="I1"/>
    </sheetView>
  </sheetViews>
  <sheetFormatPr defaultColWidth="9" defaultRowHeight="14.25" outlineLevelRow="6" outlineLevelCol="1"/>
  <sheetData>
    <row r="7" ht="25.5" spans="2:2">
      <c r="B7" s="20" t="s">
        <v>94</v>
      </c>
    </row>
  </sheetData>
  <pageMargins left="0.7" right="0.7" top="0.75" bottom="0.75" header="0.3" footer="0.3"/>
  <pageSetup paperSize="9" orientation="portrait"/>
  <headerFooter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18"/>
  <sheetViews>
    <sheetView workbookViewId="0">
      <selection activeCell="J1" sqref="J1"/>
    </sheetView>
  </sheetViews>
  <sheetFormatPr defaultColWidth="9" defaultRowHeight="14.25"/>
  <cols>
    <col min="1" max="1" width="33.625" customWidth="1"/>
    <col min="2" max="2" width="11.5" style="2" customWidth="1"/>
    <col min="3" max="3" width="11.375" style="2" customWidth="1"/>
    <col min="4" max="9" width="10.625" style="2" customWidth="1"/>
    <col min="10" max="10" width="12" customWidth="1"/>
    <col min="11" max="11" width="7.625" customWidth="1"/>
  </cols>
  <sheetData>
    <row r="1" ht="20.25" spans="1:9">
      <c r="A1" s="3" t="s">
        <v>1013</v>
      </c>
      <c r="B1" s="3"/>
      <c r="C1" s="3"/>
      <c r="D1" s="3"/>
      <c r="E1" s="3"/>
      <c r="F1" s="3"/>
      <c r="G1" s="3"/>
      <c r="H1" s="3"/>
      <c r="I1" s="3"/>
    </row>
    <row r="2" ht="15" customHeight="1"/>
    <row r="3" ht="20.1" customHeight="1" spans="1:9">
      <c r="A3" s="4" t="s">
        <v>137</v>
      </c>
      <c r="B3" s="5" t="s">
        <v>355</v>
      </c>
      <c r="C3" s="5" t="s">
        <v>1014</v>
      </c>
      <c r="D3" s="5" t="s">
        <v>1015</v>
      </c>
      <c r="E3" s="5" t="s">
        <v>1016</v>
      </c>
      <c r="F3" s="5" t="s">
        <v>1017</v>
      </c>
      <c r="G3" s="5" t="s">
        <v>1018</v>
      </c>
      <c r="H3" s="5" t="s">
        <v>1019</v>
      </c>
      <c r="I3" s="6" t="s">
        <v>1020</v>
      </c>
    </row>
    <row r="4" ht="20.1" customHeight="1" spans="1:9">
      <c r="A4" s="7" t="s">
        <v>1021</v>
      </c>
      <c r="B4" s="8" t="s">
        <v>222</v>
      </c>
      <c r="C4" s="9">
        <v>105.12</v>
      </c>
      <c r="D4" s="9">
        <v>69.06</v>
      </c>
      <c r="E4" s="9">
        <v>75.02</v>
      </c>
      <c r="F4" s="9">
        <v>90.07</v>
      </c>
      <c r="G4" s="9">
        <v>128.17</v>
      </c>
      <c r="H4" s="9">
        <v>51.3</v>
      </c>
      <c r="I4" s="10">
        <v>271.87</v>
      </c>
    </row>
    <row r="5" ht="20.1" customHeight="1" spans="1:9">
      <c r="A5" s="7" t="s">
        <v>1022</v>
      </c>
      <c r="B5" s="8" t="s">
        <v>153</v>
      </c>
      <c r="C5" s="8">
        <v>1625.35</v>
      </c>
      <c r="D5" s="8">
        <v>1627.11</v>
      </c>
      <c r="E5" s="8">
        <v>1031.47</v>
      </c>
      <c r="F5" s="8">
        <v>861.05</v>
      </c>
      <c r="G5" s="8">
        <v>1890.31</v>
      </c>
      <c r="H5" s="8">
        <v>1003.35</v>
      </c>
      <c r="I5" s="11">
        <v>1180.31</v>
      </c>
    </row>
    <row r="6" ht="20.1" customHeight="1" spans="1:9">
      <c r="A6" s="12" t="s">
        <v>1023</v>
      </c>
      <c r="B6" s="8" t="s">
        <v>169</v>
      </c>
      <c r="C6" s="13">
        <v>7.1</v>
      </c>
      <c r="D6" s="13">
        <v>7.3</v>
      </c>
      <c r="E6" s="13">
        <v>6.8</v>
      </c>
      <c r="F6" s="13">
        <v>6.6</v>
      </c>
      <c r="G6" s="13">
        <v>5.9</v>
      </c>
      <c r="H6" s="13">
        <v>5.5</v>
      </c>
      <c r="I6" s="14">
        <v>4</v>
      </c>
    </row>
    <row r="7" ht="20.1" customHeight="1" spans="1:9">
      <c r="A7" s="7" t="s">
        <v>1024</v>
      </c>
      <c r="B7" s="8" t="s">
        <v>153</v>
      </c>
      <c r="C7" s="15">
        <v>117.24</v>
      </c>
      <c r="D7" s="15">
        <v>108.13</v>
      </c>
      <c r="E7" s="15">
        <v>58.71</v>
      </c>
      <c r="F7" s="15">
        <v>94.44</v>
      </c>
      <c r="G7" s="15">
        <v>137.12</v>
      </c>
      <c r="H7" s="15">
        <v>65.1</v>
      </c>
      <c r="I7" s="16">
        <v>103.75</v>
      </c>
    </row>
    <row r="8" ht="20.1" customHeight="1" spans="1:9">
      <c r="A8" s="12" t="s">
        <v>1023</v>
      </c>
      <c r="B8" s="8" t="s">
        <v>169</v>
      </c>
      <c r="C8" s="8">
        <v>12.3</v>
      </c>
      <c r="D8" s="8">
        <v>-9.5</v>
      </c>
      <c r="E8" s="8">
        <v>13.4</v>
      </c>
      <c r="F8" s="8">
        <v>6.7</v>
      </c>
      <c r="G8" s="13">
        <v>0.9</v>
      </c>
      <c r="H8" s="8">
        <v>0.5</v>
      </c>
      <c r="I8" s="11">
        <v>7.8</v>
      </c>
    </row>
    <row r="9" ht="20.1" customHeight="1" spans="1:9">
      <c r="A9" s="7" t="s">
        <v>1025</v>
      </c>
      <c r="B9" s="8" t="s">
        <v>169</v>
      </c>
      <c r="C9" s="8">
        <v>5.7</v>
      </c>
      <c r="D9" s="8">
        <v>8.6</v>
      </c>
      <c r="E9" s="8">
        <v>5.2</v>
      </c>
      <c r="F9" s="8">
        <v>4.3</v>
      </c>
      <c r="G9" s="8">
        <v>0.8</v>
      </c>
      <c r="H9" s="8">
        <v>7.3</v>
      </c>
      <c r="I9" s="11">
        <v>4.6</v>
      </c>
    </row>
    <row r="10" ht="20.1" customHeight="1" spans="1:9">
      <c r="A10" s="7" t="s">
        <v>1026</v>
      </c>
      <c r="B10" s="8" t="s">
        <v>169</v>
      </c>
      <c r="C10" s="8">
        <v>-5.8</v>
      </c>
      <c r="D10" s="8">
        <v>7.9</v>
      </c>
      <c r="E10" s="13">
        <v>1</v>
      </c>
      <c r="F10" s="8">
        <v>26.3</v>
      </c>
      <c r="G10" s="8">
        <v>-17.5</v>
      </c>
      <c r="H10" s="8">
        <v>2.5</v>
      </c>
      <c r="I10" s="11">
        <v>-16.2</v>
      </c>
    </row>
    <row r="11" ht="20.1" customHeight="1" spans="1:9">
      <c r="A11" s="7" t="s">
        <v>1027</v>
      </c>
      <c r="B11" s="8" t="s">
        <v>169</v>
      </c>
      <c r="C11" s="8" t="s">
        <v>1028</v>
      </c>
      <c r="D11" s="8" t="s">
        <v>1028</v>
      </c>
      <c r="E11" s="8" t="s">
        <v>1028</v>
      </c>
      <c r="F11" s="8">
        <v>41.5</v>
      </c>
      <c r="G11" s="8" t="s">
        <v>1028</v>
      </c>
      <c r="H11" s="8">
        <v>6.1</v>
      </c>
      <c r="I11" s="11">
        <v>11.8</v>
      </c>
    </row>
    <row r="12" ht="20.1" customHeight="1" spans="1:9">
      <c r="A12" s="7" t="s">
        <v>1029</v>
      </c>
      <c r="B12" s="8" t="s">
        <v>169</v>
      </c>
      <c r="C12" s="13">
        <v>-1.1</v>
      </c>
      <c r="D12" s="13">
        <v>11</v>
      </c>
      <c r="E12" s="13">
        <v>6.4</v>
      </c>
      <c r="F12" s="13">
        <v>21.8</v>
      </c>
      <c r="G12" s="13">
        <v>-18</v>
      </c>
      <c r="H12" s="13">
        <v>27.7</v>
      </c>
      <c r="I12" s="14">
        <v>-13.8</v>
      </c>
    </row>
    <row r="13" ht="20.1" customHeight="1" spans="1:9">
      <c r="A13" s="7" t="s">
        <v>1030</v>
      </c>
      <c r="B13" s="8" t="s">
        <v>153</v>
      </c>
      <c r="C13" s="15">
        <v>600.67</v>
      </c>
      <c r="D13" s="15">
        <v>797.06</v>
      </c>
      <c r="E13" s="15">
        <v>739.24</v>
      </c>
      <c r="F13" s="15">
        <v>585.66</v>
      </c>
      <c r="G13" s="15">
        <v>768.76</v>
      </c>
      <c r="H13" s="15">
        <v>248.47</v>
      </c>
      <c r="I13" s="16">
        <v>590.08</v>
      </c>
    </row>
    <row r="14" ht="20.1" customHeight="1" spans="1:9">
      <c r="A14" s="7" t="s">
        <v>1031</v>
      </c>
      <c r="B14" s="8" t="s">
        <v>1032</v>
      </c>
      <c r="C14" s="8">
        <v>71617</v>
      </c>
      <c r="D14" s="8">
        <v>70716</v>
      </c>
      <c r="E14" s="8">
        <v>58026</v>
      </c>
      <c r="F14" s="8">
        <v>62448</v>
      </c>
      <c r="G14" s="8">
        <v>71312</v>
      </c>
      <c r="H14" s="8">
        <v>61814</v>
      </c>
      <c r="I14" s="11">
        <v>68665</v>
      </c>
    </row>
    <row r="16" spans="1:9">
      <c r="A16" s="17" t="s">
        <v>1033</v>
      </c>
    </row>
    <row r="17" ht="28.5" customHeight="1" spans="1:9">
      <c r="A17" s="18" t="s">
        <v>1034</v>
      </c>
      <c r="B17" s="19"/>
      <c r="C17" s="19"/>
      <c r="D17" s="19"/>
      <c r="E17" s="19"/>
      <c r="F17" s="19"/>
      <c r="G17" s="19"/>
      <c r="H17" s="19"/>
      <c r="I17" s="19"/>
    </row>
    <row r="18" spans="1:9">
      <c r="A18" s="17" t="s">
        <v>1035</v>
      </c>
    </row>
  </sheetData>
  <mergeCells count="2">
    <mergeCell ref="A1:I1"/>
    <mergeCell ref="A17:I17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C5:G6"/>
  <sheetViews>
    <sheetView workbookViewId="0">
      <selection activeCell="C6" sqref="C6:G6"/>
    </sheetView>
  </sheetViews>
  <sheetFormatPr defaultColWidth="9" defaultRowHeight="14.25" outlineLevelRow="5" outlineLevelCol="6"/>
  <sheetData>
    <row r="5" ht="25.5" spans="3:7">
      <c r="C5" s="1" t="s">
        <v>1036</v>
      </c>
      <c r="D5" s="1"/>
      <c r="E5" s="1"/>
      <c r="F5" s="1"/>
      <c r="G5" s="1"/>
    </row>
    <row r="6" ht="25.5" spans="3:7">
      <c r="C6" s="1" t="s">
        <v>1037</v>
      </c>
      <c r="D6" s="1"/>
      <c r="E6" s="1"/>
      <c r="F6" s="1"/>
      <c r="G6" s="1"/>
    </row>
  </sheetData>
  <mergeCells count="2">
    <mergeCell ref="C5:G5"/>
    <mergeCell ref="C6:G6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D26"/>
  <sheetViews>
    <sheetView workbookViewId="0">
      <selection activeCell="E1" sqref="E1"/>
    </sheetView>
  </sheetViews>
  <sheetFormatPr defaultColWidth="9" defaultRowHeight="14.25" outlineLevelCol="3"/>
  <cols>
    <col min="1" max="1" width="15.625" customWidth="1"/>
    <col min="2" max="2" width="14.625" customWidth="1"/>
    <col min="3" max="3" width="16.5" style="526" customWidth="1"/>
    <col min="4" max="4" width="23.75" customWidth="1"/>
  </cols>
  <sheetData>
    <row r="1" ht="18" customHeight="1" spans="1:4">
      <c r="A1" s="3" t="s">
        <v>23</v>
      </c>
      <c r="B1" s="3"/>
      <c r="C1" s="3"/>
      <c r="D1" s="3"/>
    </row>
    <row r="2" ht="15" customHeight="1"/>
    <row r="3" ht="20.1" customHeight="1" spans="1:4">
      <c r="A3" s="4" t="s">
        <v>102</v>
      </c>
      <c r="B3" s="5" t="s">
        <v>103</v>
      </c>
      <c r="C3" s="527" t="s">
        <v>104</v>
      </c>
      <c r="D3" s="6" t="s">
        <v>105</v>
      </c>
    </row>
    <row r="4" ht="20.1" customHeight="1" spans="1:4">
      <c r="A4" s="4"/>
      <c r="B4" s="5" t="s">
        <v>106</v>
      </c>
      <c r="C4" s="527" t="s">
        <v>107</v>
      </c>
      <c r="D4" s="6" t="s">
        <v>108</v>
      </c>
    </row>
    <row r="5" ht="20.1" customHeight="1" spans="1:4">
      <c r="A5" s="528" t="s">
        <v>109</v>
      </c>
      <c r="B5" s="529">
        <v>8.91</v>
      </c>
      <c r="C5" s="530">
        <v>8974</v>
      </c>
      <c r="D5" s="531" t="s">
        <v>110</v>
      </c>
    </row>
    <row r="6" ht="20.1" customHeight="1" spans="1:4">
      <c r="A6" s="528" t="s">
        <v>111</v>
      </c>
      <c r="B6" s="529">
        <v>2.77</v>
      </c>
      <c r="C6" s="530">
        <v>20257</v>
      </c>
      <c r="D6" s="531" t="s">
        <v>112</v>
      </c>
    </row>
    <row r="7" ht="20.1" customHeight="1" spans="1:4">
      <c r="A7" s="528" t="s">
        <v>113</v>
      </c>
      <c r="B7" s="529">
        <v>3.63</v>
      </c>
      <c r="C7" s="530">
        <v>13874</v>
      </c>
      <c r="D7" s="531" t="s">
        <v>114</v>
      </c>
    </row>
    <row r="8" ht="20.1" customHeight="1" spans="1:4">
      <c r="A8" s="528" t="s">
        <v>115</v>
      </c>
      <c r="B8" s="529">
        <v>4.66</v>
      </c>
      <c r="C8" s="530">
        <v>6340</v>
      </c>
      <c r="D8" s="531" t="s">
        <v>114</v>
      </c>
    </row>
    <row r="9" ht="20.1" customHeight="1" spans="1:4">
      <c r="A9" s="528" t="s">
        <v>116</v>
      </c>
      <c r="B9" s="529">
        <v>6.31</v>
      </c>
      <c r="C9" s="530">
        <v>4046</v>
      </c>
      <c r="D9" s="531" t="s">
        <v>117</v>
      </c>
    </row>
    <row r="10" ht="20.1" customHeight="1" spans="1:4">
      <c r="A10" s="528" t="s">
        <v>118</v>
      </c>
      <c r="B10" s="529">
        <v>6.33</v>
      </c>
      <c r="C10" s="530">
        <v>2912</v>
      </c>
      <c r="D10" s="531" t="s">
        <v>119</v>
      </c>
    </row>
    <row r="11" s="53" customFormat="1" ht="20.1" customHeight="1" spans="1:4">
      <c r="A11" s="528" t="s">
        <v>120</v>
      </c>
      <c r="B11" s="532">
        <v>20</v>
      </c>
      <c r="C11" s="530" t="s">
        <v>121</v>
      </c>
      <c r="D11" s="531" t="s">
        <v>121</v>
      </c>
    </row>
    <row r="12" s="53" customFormat="1" ht="20.1" customHeight="1" spans="1:4">
      <c r="A12" s="528" t="s">
        <v>122</v>
      </c>
      <c r="B12" s="532">
        <v>6.96</v>
      </c>
      <c r="C12" s="530">
        <v>2954</v>
      </c>
      <c r="D12" s="531" t="s">
        <v>123</v>
      </c>
    </row>
    <row r="13" s="53" customFormat="1" ht="20.1" customHeight="1" spans="1:4">
      <c r="A13" s="528" t="s">
        <v>124</v>
      </c>
      <c r="B13" s="532">
        <v>27.02</v>
      </c>
      <c r="C13" s="530">
        <v>1034</v>
      </c>
      <c r="D13" s="531" t="s">
        <v>125</v>
      </c>
    </row>
    <row r="14" s="53" customFormat="1" ht="20.1" customHeight="1" spans="1:4">
      <c r="A14" s="528" t="s">
        <v>126</v>
      </c>
      <c r="B14" s="532">
        <v>1.62</v>
      </c>
      <c r="C14" s="530">
        <v>40592</v>
      </c>
      <c r="D14" s="531" t="s">
        <v>110</v>
      </c>
    </row>
    <row r="15" s="53" customFormat="1" ht="20.1" customHeight="1" spans="1:4">
      <c r="A15" s="533" t="s">
        <v>127</v>
      </c>
      <c r="B15" s="532">
        <v>1.12</v>
      </c>
      <c r="C15" s="530">
        <v>40514</v>
      </c>
      <c r="D15" s="531" t="s">
        <v>117</v>
      </c>
    </row>
    <row r="16" s="53" customFormat="1" ht="20.1" customHeight="1" spans="1:4">
      <c r="A16" s="533" t="s">
        <v>128</v>
      </c>
      <c r="B16" s="532">
        <v>64.5</v>
      </c>
      <c r="C16" s="530">
        <v>563</v>
      </c>
      <c r="D16" s="531" t="s">
        <v>129</v>
      </c>
    </row>
    <row r="17" s="53" customFormat="1" ht="20.1" customHeight="1" spans="1:4">
      <c r="A17" s="533" t="s">
        <v>130</v>
      </c>
      <c r="B17" s="532">
        <v>19.01</v>
      </c>
      <c r="C17" s="530" t="s">
        <v>121</v>
      </c>
      <c r="D17" s="534" t="s">
        <v>121</v>
      </c>
    </row>
    <row r="18" s="21" customFormat="1" ht="20.1" customHeight="1" spans="1:4">
      <c r="A18" s="4" t="s">
        <v>131</v>
      </c>
      <c r="B18" s="535">
        <v>172.84</v>
      </c>
      <c r="C18" s="536">
        <v>2638</v>
      </c>
      <c r="D18" s="537" t="s">
        <v>132</v>
      </c>
    </row>
    <row r="19" s="21" customFormat="1" ht="15" customHeight="1" spans="1:4">
      <c r="A19" s="538"/>
      <c r="B19" s="539"/>
      <c r="C19" s="540"/>
      <c r="D19" s="541"/>
    </row>
    <row r="20" ht="15" customHeight="1" spans="1:4">
      <c r="A20" s="542" t="s">
        <v>133</v>
      </c>
      <c r="B20" s="543"/>
      <c r="C20" s="543"/>
      <c r="D20" s="543"/>
    </row>
    <row r="21" ht="15" customHeight="1" spans="1:4">
      <c r="A21" s="542" t="s">
        <v>134</v>
      </c>
      <c r="B21" s="542"/>
      <c r="C21" s="542"/>
      <c r="D21" s="542"/>
    </row>
    <row r="22" ht="15" customHeight="1" spans="1:4">
      <c r="A22" t="s">
        <v>135</v>
      </c>
    </row>
    <row r="23" ht="15" customHeight="1" spans="1:4">
      <c r="A23" s="17" t="s">
        <v>136</v>
      </c>
    </row>
    <row r="24" s="525" customFormat="1" ht="30" customHeight="1"/>
    <row r="25" ht="27.75" customHeight="1"/>
    <row r="26" ht="31.5" customHeight="1"/>
  </sheetData>
  <mergeCells count="5">
    <mergeCell ref="A1:D1"/>
    <mergeCell ref="A20:D20"/>
    <mergeCell ref="A21:D21"/>
    <mergeCell ref="A24:D24"/>
    <mergeCell ref="A3:A4"/>
  </mergeCells>
  <printOptions horizontalCentered="1"/>
  <pageMargins left="0.393055555555556" right="0.393055555555556" top="0.393055555555556" bottom="0.393055555555556" header="0.5" footer="0.5"/>
  <pageSetup paperSize="9" orientation="portrait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Legend</Company>
  <Application>Microsoft Excel</Application>
  <HeadingPairs>
    <vt:vector size="2" baseType="variant">
      <vt:variant>
        <vt:lpstr>工作表</vt:lpstr>
      </vt:variant>
      <vt:variant>
        <vt:i4>82</vt:i4>
      </vt:variant>
    </vt:vector>
  </HeadingPairs>
  <TitlesOfParts>
    <vt:vector size="82" baseType="lpstr">
      <vt:lpstr>Macro1</vt:lpstr>
      <vt:lpstr>外皮</vt:lpstr>
      <vt:lpstr>封面1</vt:lpstr>
      <vt:lpstr>封面2</vt:lpstr>
      <vt:lpstr>编辑说明</vt:lpstr>
      <vt:lpstr>目录</vt:lpstr>
      <vt:lpstr>第一部分</vt:lpstr>
      <vt:lpstr>一</vt:lpstr>
      <vt:lpstr>1-1规划分局、公安分局</vt:lpstr>
      <vt:lpstr>1-2总量</vt:lpstr>
      <vt:lpstr>1-3地区生产总值</vt:lpstr>
      <vt:lpstr>二</vt:lpstr>
      <vt:lpstr>2-1公安分局1</vt:lpstr>
      <vt:lpstr>2-2公安分局2</vt:lpstr>
      <vt:lpstr>2-3公安分局3</vt:lpstr>
      <vt:lpstr>2-4公安分局4</vt:lpstr>
      <vt:lpstr>2-5公安分局5</vt:lpstr>
      <vt:lpstr>2-6公安分局6</vt:lpstr>
      <vt:lpstr>2-7卫健局1</vt:lpstr>
      <vt:lpstr>2-8卫健局2</vt:lpstr>
      <vt:lpstr>2-9卫健局3</vt:lpstr>
      <vt:lpstr>三</vt:lpstr>
      <vt:lpstr>3-1规上工业</vt:lpstr>
      <vt:lpstr>3-2经济效益指标</vt:lpstr>
      <vt:lpstr>3-3主要产品</vt:lpstr>
      <vt:lpstr>3-4能源消费</vt:lpstr>
      <vt:lpstr>3-5交通大队</vt:lpstr>
      <vt:lpstr>四</vt:lpstr>
      <vt:lpstr>4-1投资分类</vt:lpstr>
      <vt:lpstr>4-2总包和专包</vt:lpstr>
      <vt:lpstr>4-3房地产</vt:lpstr>
      <vt:lpstr>五</vt:lpstr>
      <vt:lpstr>5-1社零额</vt:lpstr>
      <vt:lpstr>5-2限上批零</vt:lpstr>
      <vt:lpstr>5-3限上住餐</vt:lpstr>
      <vt:lpstr>5-4商务局1</vt:lpstr>
      <vt:lpstr>5-5商务局2</vt:lpstr>
      <vt:lpstr>5-6行政审批局1</vt:lpstr>
      <vt:lpstr>5-7行政审批局2</vt:lpstr>
      <vt:lpstr>六</vt:lpstr>
      <vt:lpstr>6-1财政局1</vt:lpstr>
      <vt:lpstr> 6-2财政局2</vt:lpstr>
      <vt:lpstr>6-3税务局（青山区）</vt:lpstr>
      <vt:lpstr>6-4税务局（化工区）</vt:lpstr>
      <vt:lpstr>七</vt:lpstr>
      <vt:lpstr>7-1银行信贷</vt:lpstr>
      <vt:lpstr>7-2证券交易</vt:lpstr>
      <vt:lpstr>7-3保险业务 </vt:lpstr>
      <vt:lpstr>八</vt:lpstr>
      <vt:lpstr>8-1文旅局1</vt:lpstr>
      <vt:lpstr>8-2文旅局2</vt:lpstr>
      <vt:lpstr>8-3档案馆</vt:lpstr>
      <vt:lpstr>8-4文旅局3</vt:lpstr>
      <vt:lpstr>8-5卫健局4</vt:lpstr>
      <vt:lpstr>九</vt:lpstr>
      <vt:lpstr>9-1企业研究开发活动及相关情况</vt:lpstr>
      <vt:lpstr>9-2教育局1</vt:lpstr>
      <vt:lpstr>9-3教育局2</vt:lpstr>
      <vt:lpstr>9-4教育局3</vt:lpstr>
      <vt:lpstr>9-5教育局4</vt:lpstr>
      <vt:lpstr>9-6教育局5</vt:lpstr>
      <vt:lpstr>9-7教育局6</vt:lpstr>
      <vt:lpstr>9-8教育局7</vt:lpstr>
      <vt:lpstr>9-9教育局8</vt:lpstr>
      <vt:lpstr>十</vt:lpstr>
      <vt:lpstr>10-1民政局1</vt:lpstr>
      <vt:lpstr>10-2民政局2、退役军人事务局</vt:lpstr>
      <vt:lpstr>10-3民政局3</vt:lpstr>
      <vt:lpstr>10-4社保处</vt:lpstr>
      <vt:lpstr>10-5人资局</vt:lpstr>
      <vt:lpstr>十一</vt:lpstr>
      <vt:lpstr>11-1生态环境分局</vt:lpstr>
      <vt:lpstr>11-2城管局1</vt:lpstr>
      <vt:lpstr>11-3城管局</vt:lpstr>
      <vt:lpstr>11-4城管局2、水务局</vt:lpstr>
      <vt:lpstr>十二</vt:lpstr>
      <vt:lpstr>12-1司法局</vt:lpstr>
      <vt:lpstr>12-2公安分局7、应急局</vt:lpstr>
      <vt:lpstr>12-3检察院</vt:lpstr>
      <vt:lpstr>附录</vt:lpstr>
      <vt:lpstr>城区经济</vt:lpstr>
      <vt:lpstr>第二部分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周喆</cp:lastModifiedBy>
  <cp:revision>1</cp:revision>
  <dcterms:created xsi:type="dcterms:W3CDTF">2003-04-01T06:46:00Z</dcterms:created>
  <cp:lastPrinted>2024-09-13T01:22:00Z</cp:lastPrinted>
  <dcterms:modified xsi:type="dcterms:W3CDTF">2025-12-11T08:10:28Z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BA33A3DB1D314BBF84809CE168C33FC3</vt:lpwstr>
  </property>
  <property fmtid="{D5CDD505-2E9C-101B-9397-08002B2CF9AE}" pid="4" name="CalculationRule">
    <vt:i4>0</vt:i4>
  </property>
</Properties>
</file>