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425" tabRatio="948" firstSheet="4" activeTab="4"/>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公安分局6" sheetId="409" r:id="rId18"/>
    <sheet name="2-7卫健局1" sheetId="254" r:id="rId19"/>
    <sheet name="2-8卫健局2" sheetId="255" r:id="rId20"/>
    <sheet name="2-9卫健局3" sheetId="256" r:id="rId21"/>
    <sheet name="三" sheetId="397" r:id="rId22"/>
    <sheet name="3-1规上工业" sheetId="377" r:id="rId23"/>
    <sheet name="3-2经济效益指标" sheetId="378" r:id="rId24"/>
    <sheet name="3-3主要产品" sheetId="379" r:id="rId25"/>
    <sheet name="3-4能源消费" sheetId="380" r:id="rId26"/>
    <sheet name="3-5交通大队" sheetId="257" r:id="rId27"/>
    <sheet name="四" sheetId="398" r:id="rId28"/>
    <sheet name="4-1投资分类" sheetId="381" r:id="rId29"/>
    <sheet name="4-2总包和专包" sheetId="382" r:id="rId30"/>
    <sheet name="4-3房地产" sheetId="384" r:id="rId31"/>
    <sheet name="五" sheetId="399" r:id="rId32"/>
    <sheet name="5-1社零额" sheetId="385" r:id="rId33"/>
    <sheet name="5-2限上批零" sheetId="386" r:id="rId34"/>
    <sheet name="5-3限上住餐" sheetId="387" r:id="rId35"/>
    <sheet name="5-4商务局1" sheetId="259" r:id="rId36"/>
    <sheet name="5-5商务局2" sheetId="260" r:id="rId37"/>
    <sheet name="5-6行政审批局1" sheetId="351" r:id="rId38"/>
    <sheet name="5-7行政审批局2" sheetId="352" r:id="rId39"/>
    <sheet name="六" sheetId="400" r:id="rId40"/>
    <sheet name="6-1财政局1" sheetId="353" r:id="rId41"/>
    <sheet name=" 6-2财政局2" sheetId="354" r:id="rId42"/>
    <sheet name="6-3税务局" sheetId="355" r:id="rId43"/>
    <sheet name="七" sheetId="401" r:id="rId44"/>
    <sheet name="7-1银行信贷" sheetId="357" r:id="rId45"/>
    <sheet name="7-2证券交易" sheetId="301" r:id="rId46"/>
    <sheet name="7-3保险业务 " sheetId="302" r:id="rId47"/>
    <sheet name="八" sheetId="402" r:id="rId48"/>
    <sheet name="8-1文旅局1" sheetId="358" r:id="rId49"/>
    <sheet name="8-2文旅局2" sheetId="360" r:id="rId50"/>
    <sheet name="8-3档案馆" sheetId="361" r:id="rId51"/>
    <sheet name="8-4文旅局3" sheetId="362" r:id="rId52"/>
    <sheet name="8-5卫健局4" sheetId="363" r:id="rId53"/>
    <sheet name="九" sheetId="403" r:id="rId54"/>
    <sheet name="9-1企业研究开发活动及相关情况" sheetId="364" r:id="rId55"/>
    <sheet name="9-2教育局1" sheetId="318" r:id="rId56"/>
    <sheet name="9-3教育局2" sheetId="319" r:id="rId57"/>
    <sheet name="9-4教育局3" sheetId="320" r:id="rId58"/>
    <sheet name="9-5教育局4" sheetId="321" r:id="rId59"/>
    <sheet name="9-6教育局5" sheetId="322" r:id="rId60"/>
    <sheet name="9-7教育局6" sheetId="323" r:id="rId61"/>
    <sheet name="9-8教育局7" sheetId="324" r:id="rId62"/>
    <sheet name="9-9教育局8" sheetId="325" r:id="rId63"/>
    <sheet name="十" sheetId="404" r:id="rId64"/>
    <sheet name="10-1民政局1" sheetId="326" r:id="rId65"/>
    <sheet name="10-2民政局2、退役军人事务局" sheetId="327" r:id="rId66"/>
    <sheet name="10-3民政局3" sheetId="328" r:id="rId67"/>
    <sheet name="10-4社保处" sheetId="330" r:id="rId68"/>
    <sheet name="10-5人资局" sheetId="331" r:id="rId69"/>
    <sheet name="十一" sheetId="405" r:id="rId70"/>
    <sheet name="11-1生态环境分局" sheetId="332" r:id="rId71"/>
    <sheet name="11-2城管局1" sheetId="333" r:id="rId72"/>
    <sheet name="11-3城建局" sheetId="334" r:id="rId73"/>
    <sheet name="11-4城管局2、水务局" sheetId="369" r:id="rId74"/>
    <sheet name="十二" sheetId="406" r:id="rId75"/>
    <sheet name="12-1司法局" sheetId="340" r:id="rId76"/>
    <sheet name="12-2公安分局7、应急局" sheetId="374" r:id="rId77"/>
    <sheet name="12-3检察院" sheetId="344" r:id="rId78"/>
    <sheet name="附录" sheetId="407" r:id="rId79"/>
    <sheet name="城区经济" sheetId="388" r:id="rId80"/>
    <sheet name="第二部分" sheetId="408" r:id="rId8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<sst xmlns="http://schemas.openxmlformats.org/spreadsheetml/2006/main" count="1851" uniqueCount="1111">
  <si>
    <t>武    汉    市</t>
  </si>
  <si>
    <t>青 山 区 统 计 年 鉴</t>
  </si>
  <si>
    <t>2022年</t>
  </si>
  <si>
    <t>武汉市青山区统计局</t>
  </si>
  <si>
    <t>统计资料  注意保存</t>
  </si>
  <si>
    <t>发送单位：_________________</t>
  </si>
  <si>
    <t>本册编印：      号</t>
  </si>
  <si>
    <t>▁▁▁▁▁▁▁▁▁▁▁▁▁▁▁▁▁▁</t>
  </si>
  <si>
    <t>▁▁▁▁▁</t>
  </si>
  <si>
    <t>印刷数量：200册</t>
  </si>
  <si>
    <t>资料页数：    页</t>
  </si>
  <si>
    <t>承印单位：武汉市德鑫印刷有限责任公司</t>
  </si>
  <si>
    <t>印刷日期：2023年10月</t>
  </si>
  <si>
    <t>▔▔▔▔▔▔▔▔▔▔▔▔▔▔▔▔▔▔</t>
  </si>
  <si>
    <t>▔▔▔▔▔</t>
  </si>
  <si>
    <t>编 辑 说 明</t>
  </si>
  <si>
    <t xml:space="preserve">    一、《武汉市青山区统计年鉴（2022）》以数据来全面、系统地反映青山区2022年经济、社会发展情况，是一本信息密集的资料性年刊和工具书。</t>
  </si>
  <si>
    <t xml:space="preserve">    二、全书内容分两个部分组成。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</si>
  <si>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三、本年鉴辑入的统计数据，以2022年为主，数据的统计口径为青山地区全部单位，不是此口径的指标在表的下端有注释。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</si>
  <si>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</si>
  <si>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</si>
  <si>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第一部分：统计资料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</si>
  <si>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</si>
  <si>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</si>
  <si>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</si>
  <si>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</si>
  <si>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</si>
  <si>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</si>
  <si>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</si>
  <si>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</si>
  <si>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</si>
  <si>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</si>
  <si>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死亡人口</t>
  </si>
  <si>
    <t>2—6  计划生育情况</t>
  </si>
  <si>
    <t>2—7  流动人口生育情况</t>
  </si>
  <si>
    <t>2—8  已婚育龄妇女节育情况</t>
  </si>
  <si>
    <t>三、工业、能源物资与民用车辆</t>
  </si>
  <si>
    <t>3—1  规模以上工业生产总值</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</si>
  <si>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</si>
  <si>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</si>
  <si>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</si>
  <si>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</si>
  <si>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</si>
  <si>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</si>
  <si>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</si>
  <si>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</si>
  <si>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</si>
  <si>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</si>
  <si>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</si>
  <si>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限额以上住宿餐饮业主要经济指标</t>
  </si>
  <si>
    <t>5—4  全区招商引资主要经济指标</t>
  </si>
  <si>
    <t>5—5  引进千万元以上项目落地街道统计表</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</si>
  <si>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</si>
  <si>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</si>
  <si>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</si>
  <si>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</si>
  <si>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</si>
  <si>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</si>
  <si>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</si>
  <si>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</si>
  <si>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</si>
  <si>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</si>
  <si>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</si>
  <si>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</si>
  <si>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</si>
  <si>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</si>
  <si>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</si>
  <si>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</si>
  <si>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</si>
  <si>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</si>
  <si>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</si>
  <si>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</si>
  <si>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</si>
  <si>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</si>
  <si>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</si>
  <si>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</si>
  <si>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</si>
  <si>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市级以上示范高中一览表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</si>
  <si>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</si>
  <si>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</si>
  <si>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</si>
  <si>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</si>
  <si>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</si>
  <si>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</si>
  <si>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</si>
  <si>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</si>
  <si>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</si>
  <si>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</si>
  <si>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</si>
  <si>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</si>
  <si>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律师和人民调解情况</t>
  </si>
  <si>
    <t>12—2  刑事治安案件、交通事故、火灾情况</t>
  </si>
  <si>
    <t>12—3  检察机关办案情况</t>
  </si>
  <si>
    <t>附录：武汉市中心城区主要经济指标</t>
  </si>
  <si>
    <t>第二部分：统计公报及《政府工作报告》</t>
  </si>
  <si>
    <t>1、2022年湖北省国民经济和社会发展统计公报</t>
  </si>
  <si>
    <t>2、2022年武汉市国民经济和社会发展统计公报</t>
  </si>
  <si>
    <t>3、2022年武汉市青山区人民《政府工作报告》</t>
  </si>
  <si>
    <t>第一部分</t>
  </si>
  <si>
    <t>统  计  资  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</si>
  <si>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</si>
  <si>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</si>
  <si>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</si>
  <si>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</si>
  <si>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</si>
  <si>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</si>
  <si>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</si>
  <si>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</si>
  <si>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</si>
  <si>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t>
    </r>
  </si>
  <si>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</si>
  <si>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</si>
  <si>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</si>
  <si>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</si>
  <si>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</si>
  <si>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</si>
  <si>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7个社区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</si>
  <si>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</si>
  <si>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4个社区</t>
  </si>
  <si>
    <t>厂  前  街</t>
  </si>
  <si>
    <t>—</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</si>
  <si>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</si>
  <si>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7个社区，4个村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</si>
  <si>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</si>
  <si>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个社区，8个村</t>
    </r>
  </si>
  <si>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</si>
  <si>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</si>
  <si>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t>钢都花园街</t>
  </si>
  <si>
    <t>八 吉 府 街</t>
  </si>
  <si>
    <t>1个社区，20个村</t>
  </si>
  <si>
    <t>清潭湖办事处</t>
  </si>
  <si>
    <r>
      <rPr>
        <b/>
        <sz val="12"/>
        <rFont val="宋体"/>
        <charset val="134"/>
      </rPr>
      <t>总</t>
    </r>
    <r>
      <rPr>
        <b/>
        <sz val="12"/>
        <rFont val="Times New Roman"/>
        <charset val="134"/>
      </rPr>
      <t xml:space="preserve">     </t>
    </r>
    <r>
      <rPr>
        <b/>
        <sz val="12"/>
        <rFont val="宋体"/>
        <charset val="134"/>
      </rPr>
      <t>计</t>
    </r>
  </si>
  <si>
    <t>87个社区，32个村</t>
  </si>
  <si>
    <t>注：1.根据“三调”成果，青山管理区总面积为172.84平方公里；</t>
  </si>
  <si>
    <r>
      <rPr>
        <sz val="12"/>
        <rFont val="宋体"/>
        <charset val="134"/>
      </rPr>
      <t xml:space="preserve">    2</t>
    </r>
    <r>
      <rPr>
        <sz val="12"/>
        <rFont val="宋体"/>
        <charset val="134"/>
      </rPr>
      <t>.</t>
    </r>
    <r>
      <rPr>
        <sz val="12"/>
        <rFont val="宋体"/>
        <charset val="134"/>
      </rPr>
      <t>人口密度系用户籍人口计算；</t>
    </r>
  </si>
  <si>
    <t xml:space="preserve">    3.数据来源于区规划分局、区公安分局、区民政局。</t>
  </si>
  <si>
    <t>指标名称</t>
  </si>
  <si>
    <r>
      <rPr>
        <b/>
        <sz val="12"/>
        <rFont val="宋体"/>
        <charset val="134"/>
      </rPr>
      <t>计</t>
    </r>
    <r>
      <rPr>
        <b/>
        <sz val="12"/>
        <rFont val="Times New Roman"/>
        <charset val="134"/>
      </rPr>
      <t xml:space="preserve">   </t>
    </r>
    <r>
      <rPr>
        <b/>
        <sz val="12"/>
        <rFont val="宋体"/>
        <charset val="134"/>
      </rPr>
      <t>量</t>
    </r>
  </si>
  <si>
    <t>总  量  指  标</t>
  </si>
  <si>
    <t>2022年比2021年</t>
  </si>
  <si>
    <r>
      <rPr>
        <b/>
        <sz val="12"/>
        <rFont val="宋体"/>
        <charset val="134"/>
      </rPr>
      <t>单</t>
    </r>
    <r>
      <rPr>
        <b/>
        <sz val="12"/>
        <rFont val="Times New Roman"/>
        <charset val="134"/>
      </rPr>
      <t xml:space="preserve">   </t>
    </r>
    <r>
      <rPr>
        <b/>
        <sz val="12"/>
        <rFont val="宋体"/>
        <charset val="134"/>
      </rPr>
      <t>位</t>
    </r>
  </si>
  <si>
    <t>2021年</t>
  </si>
  <si>
    <t>±%</t>
  </si>
  <si>
    <t>人口</t>
  </si>
  <si>
    <t xml:space="preserve">    户籍人口</t>
  </si>
  <si>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</si>
  <si>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</si>
  <si>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</si>
  <si>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</si>
  <si>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</si>
  <si>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</si>
  <si>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</si>
  <si>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</si>
  <si>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</si>
  <si>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t xml:space="preserve">    #工业</t>
  </si>
  <si>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</si>
  <si>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</si>
  <si>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</si>
  <si>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</si>
  <si>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营业收入</t>
  </si>
  <si>
    <t xml:space="preserve">    利润总额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</si>
  <si>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</si>
  <si>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</si>
  <si>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</si>
  <si>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</si>
  <si>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</si>
  <si>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</si>
  <si>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</si>
  <si>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</si>
  <si>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</si>
  <si>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</si>
  <si>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</si>
  <si>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</si>
  <si>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</si>
  <si>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</si>
  <si>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</si>
  <si>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</si>
  <si>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</si>
  <si>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</si>
  <si>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</si>
  <si>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</si>
  <si>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t xml:space="preserve">    外商直接投资</t>
  </si>
  <si>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</si>
  <si>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</si>
  <si>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</si>
  <si>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</si>
  <si>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</si>
  <si>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</si>
  <si>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</si>
  <si>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</si>
  <si>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</si>
  <si>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t xml:space="preserve">    专任教师数</t>
  </si>
  <si>
    <t xml:space="preserve">        普通中学</t>
  </si>
  <si>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</si>
  <si>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</si>
  <si>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</si>
  <si>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</si>
  <si>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sz val="12"/>
        <rFont val="宋体"/>
        <charset val="134"/>
      </rPr>
      <t xml:space="preserve">        </t>
    </r>
    <r>
      <rPr>
        <sz val="12"/>
        <rFont val="宋体"/>
        <charset val="134"/>
      </rPr>
      <t>普通中学</t>
    </r>
  </si>
  <si>
    <r>
      <rPr>
        <b/>
        <sz val="12"/>
        <rFont val="宋体"/>
        <charset val="134"/>
      </rPr>
      <t>体育、</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</si>
  <si>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</si>
  <si>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</si>
  <si>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</si>
  <si>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</si>
  <si>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</si>
  <si>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</si>
  <si>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</si>
  <si>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</si>
  <si>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</si>
  <si>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</si>
  <si>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t xml:space="preserve">    结婚数</t>
  </si>
  <si>
    <t>对</t>
  </si>
  <si>
    <t xml:space="preserve">    离婚数</t>
  </si>
  <si>
    <t>生活</t>
  </si>
  <si>
    <t xml:space="preserve">    城镇居民人均可支配收入</t>
  </si>
  <si>
    <t>元</t>
  </si>
  <si>
    <t>卫生</t>
  </si>
  <si>
    <t xml:space="preserve">    医疗机构数</t>
  </si>
  <si>
    <t>个</t>
  </si>
  <si>
    <t xml:space="preserve">    医护人员</t>
  </si>
  <si>
    <t xml:space="preserve">    医院床位数</t>
  </si>
  <si>
    <t>张</t>
  </si>
  <si>
    <t>社会保障和救济</t>
  </si>
  <si>
    <t xml:space="preserve">    年末享受养老保险人数</t>
  </si>
  <si>
    <t>万人</t>
  </si>
  <si>
    <t xml:space="preserve">    年末享受机关事业单位养老保险人数</t>
  </si>
  <si>
    <t xml:space="preserve">    享受城镇居民最低生活保障人员</t>
  </si>
  <si>
    <t>万人次</t>
  </si>
  <si>
    <t xml:space="preserve">    发放最低生活保障金</t>
  </si>
  <si>
    <t>市政建设</t>
  </si>
  <si>
    <t xml:space="preserve">    道路总长度</t>
  </si>
  <si>
    <t>公里</t>
  </si>
  <si>
    <t xml:space="preserve">    下水道总长度</t>
  </si>
  <si>
    <t>按当年价格计算(亿元）</t>
  </si>
  <si>
    <r>
      <rPr>
        <b/>
        <sz val="12"/>
        <rFont val="宋体"/>
        <charset val="134"/>
      </rPr>
      <t>按202</t>
    </r>
    <r>
      <rPr>
        <b/>
        <sz val="12"/>
        <rFont val="宋体"/>
        <charset val="134"/>
      </rPr>
      <t>1</t>
    </r>
    <r>
      <rPr>
        <b/>
        <sz val="12"/>
        <rFont val="宋体"/>
        <charset val="134"/>
      </rPr>
      <t>年不变价格计算</t>
    </r>
  </si>
  <si>
    <t>比上年同期增长%</t>
  </si>
  <si>
    <t>地区生产总值</t>
  </si>
  <si>
    <t>第一产业</t>
  </si>
  <si>
    <t>第二产业</t>
  </si>
  <si>
    <t xml:space="preserve">  工业</t>
  </si>
  <si>
    <t xml:space="preserve">  建筑业</t>
  </si>
  <si>
    <t>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</si>
  <si>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</si>
  <si>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</si>
  <si>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</si>
  <si>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</si>
  <si>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</si>
  <si>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</si>
  <si>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计量单位：户</t>
  </si>
  <si>
    <t>户数</t>
  </si>
  <si>
    <r>
      <rPr>
        <sz val="12"/>
        <rFont val="宋体"/>
        <charset val="134"/>
      </rPr>
      <t xml:space="preserve">厂 </t>
    </r>
    <r>
      <rPr>
        <sz val="12"/>
        <rFont val="宋体"/>
        <charset val="134"/>
      </rPr>
      <t xml:space="preserve"> </t>
    </r>
    <r>
      <rPr>
        <sz val="12"/>
        <rFont val="宋体"/>
        <charset val="134"/>
      </rPr>
      <t>前</t>
    </r>
    <r>
      <rPr>
        <sz val="12"/>
        <rFont val="宋体"/>
        <charset val="134"/>
      </rPr>
      <t xml:space="preserve">  </t>
    </r>
    <r>
      <rPr>
        <sz val="12"/>
        <rFont val="宋体"/>
        <charset val="134"/>
      </rPr>
      <t>街</t>
    </r>
  </si>
  <si>
    <r>
      <rPr>
        <sz val="12"/>
        <rFont val="宋体"/>
        <charset val="134"/>
      </rPr>
      <t>八 吉府</t>
    </r>
    <r>
      <rPr>
        <sz val="12"/>
        <rFont val="宋体"/>
        <charset val="134"/>
      </rPr>
      <t xml:space="preserve"> </t>
    </r>
    <r>
      <rPr>
        <sz val="12"/>
        <rFont val="宋体"/>
        <charset val="134"/>
      </rPr>
      <t>街</t>
    </r>
  </si>
  <si>
    <t>注：数据来源于区公安分局。</t>
  </si>
  <si>
    <t>计量单位：人</t>
  </si>
  <si>
    <t>人  口</t>
  </si>
  <si>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</si>
  <si>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</si>
  <si>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</si>
  <si>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</si>
  <si>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t>人口（人）</t>
  </si>
  <si>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</si>
  <si>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</si>
  <si>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</si>
  <si>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t>不满1岁</t>
  </si>
  <si>
    <t>105岁及以上</t>
  </si>
  <si>
    <t>增加人口数（人）</t>
  </si>
  <si>
    <t>减少人口数（人）</t>
  </si>
  <si>
    <t>合计</t>
  </si>
  <si>
    <t>出生</t>
  </si>
  <si>
    <t>迁入合计</t>
  </si>
  <si>
    <t>死亡</t>
  </si>
  <si>
    <t>迁出合计</t>
  </si>
  <si>
    <r>
      <rPr>
        <b/>
        <sz val="12"/>
        <rFont val="宋体"/>
        <charset val="134"/>
      </rPr>
      <t>202</t>
    </r>
    <r>
      <rPr>
        <b/>
        <sz val="12"/>
        <rFont val="宋体"/>
        <charset val="134"/>
      </rPr>
      <t>2</t>
    </r>
    <r>
      <rPr>
        <b/>
        <sz val="12"/>
        <rFont val="宋体"/>
        <charset val="134"/>
      </rPr>
      <t>年户籍</t>
    </r>
  </si>
  <si>
    <t>出生数（人）</t>
  </si>
  <si>
    <t>死亡数（人）</t>
  </si>
  <si>
    <t>人口自然增长（‰）</t>
  </si>
  <si>
    <t>出生率</t>
  </si>
  <si>
    <t>死亡率</t>
  </si>
  <si>
    <t>自然增长率</t>
  </si>
  <si>
    <t>年龄</t>
  </si>
  <si>
    <t>人口数</t>
  </si>
  <si>
    <r>
      <rPr>
        <sz val="11"/>
        <color theme="1"/>
        <rFont val="宋体"/>
        <charset val="134"/>
      </rPr>
      <t>不满</t>
    </r>
    <r>
      <rPr>
        <sz val="11"/>
        <color theme="1"/>
        <rFont val="Tahoma"/>
        <charset val="134"/>
      </rPr>
      <t>1</t>
    </r>
    <r>
      <rPr>
        <sz val="11"/>
        <color theme="1"/>
        <rFont val="宋体"/>
        <charset val="134"/>
      </rPr>
      <t>岁</t>
    </r>
  </si>
  <si>
    <r>
      <rPr>
        <sz val="11"/>
        <color theme="1"/>
        <rFont val="Tahoma"/>
        <charset val="134"/>
      </rPr>
      <t>105</t>
    </r>
    <r>
      <rPr>
        <sz val="11"/>
        <color theme="1"/>
        <rFont val="宋体"/>
        <charset val="134"/>
      </rPr>
      <t>以上</t>
    </r>
  </si>
  <si>
    <t>总计</t>
  </si>
  <si>
    <t>2—7  计划生育情况</t>
  </si>
  <si>
    <t>出生婴儿合计(人)</t>
  </si>
  <si>
    <t>其中：男婴(人)</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</si>
  <si>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</si>
  <si>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</si>
  <si>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</si>
  <si>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总  计</t>
  </si>
  <si>
    <t>注：数据来源于区卫健局。</t>
  </si>
  <si>
    <t>2—8  流动人口生育情况</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</si>
  <si>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</si>
  <si>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</si>
  <si>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</si>
  <si>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</si>
  <si>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</si>
  <si>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</si>
  <si>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t>其中：男婴</t>
  </si>
  <si>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</si>
  <si>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</si>
  <si>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</si>
  <si>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</si>
  <si>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2—9  已婚育龄妇女节育情况</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</si>
  <si>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</si>
  <si>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</si>
  <si>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</si>
  <si>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</si>
  <si>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</si>
  <si>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 金 街</t>
  </si>
  <si>
    <t>新沟桥街</t>
  </si>
  <si>
    <t>红钢城街</t>
  </si>
  <si>
    <t>工人村街</t>
  </si>
  <si>
    <t>青山镇街</t>
  </si>
  <si>
    <t>武 东 街</t>
  </si>
  <si>
    <t>白玉山街</t>
  </si>
  <si>
    <t>钢花村街</t>
  </si>
  <si>
    <t>八吉府街</t>
  </si>
  <si>
    <t>合  计</t>
  </si>
  <si>
    <t>计量单位：千元</t>
  </si>
  <si>
    <t>单位数（个）</t>
  </si>
  <si>
    <t>工业总产值</t>
  </si>
  <si>
    <t>工业销售产值</t>
  </si>
  <si>
    <t>规模以上工业企业</t>
  </si>
  <si>
    <t xml:space="preserve">    其中：轻工业</t>
  </si>
  <si>
    <t xml:space="preserve">          重工业</t>
  </si>
  <si>
    <t>注：数据来源于区统计局。</t>
  </si>
  <si>
    <t>企业单位数（个）</t>
  </si>
  <si>
    <t>工业总产值（当年价）</t>
  </si>
  <si>
    <t>流动资产合计</t>
  </si>
  <si>
    <t>存货</t>
  </si>
  <si>
    <t>资产总计</t>
  </si>
  <si>
    <t>负债合计</t>
  </si>
  <si>
    <t>所有者权益合计</t>
  </si>
  <si>
    <t>营业收入</t>
  </si>
  <si>
    <t>营业成本</t>
  </si>
  <si>
    <t>营业税金及附加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</si>
  <si>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</si>
  <si>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</si>
  <si>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</si>
  <si>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</si>
  <si>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</si>
  <si>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</si>
  <si>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</si>
  <si>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</si>
  <si>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</si>
  <si>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</si>
  <si>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</si>
  <si>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</si>
  <si>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在总计中： 1.国有企业</t>
  </si>
  <si>
    <r>
      <rPr>
        <sz val="12"/>
        <rFont val="宋体"/>
        <charset val="134"/>
      </rPr>
      <t xml:space="preserve">          2</t>
    </r>
    <r>
      <rPr>
        <sz val="12"/>
        <rFont val="宋体"/>
        <charset val="134"/>
      </rPr>
      <t>.</t>
    </r>
    <r>
      <rPr>
        <sz val="12"/>
        <rFont val="宋体"/>
        <charset val="134"/>
      </rPr>
      <t>集体企业</t>
    </r>
  </si>
  <si>
    <r>
      <rPr>
        <sz val="12"/>
        <rFont val="宋体"/>
        <charset val="134"/>
      </rPr>
      <t xml:space="preserve">          3</t>
    </r>
    <r>
      <rPr>
        <sz val="12"/>
        <rFont val="宋体"/>
        <charset val="134"/>
      </rPr>
      <t>.</t>
    </r>
    <r>
      <rPr>
        <sz val="12"/>
        <rFont val="宋体"/>
        <charset val="134"/>
      </rPr>
      <t>股份合作企业</t>
    </r>
  </si>
  <si>
    <r>
      <rPr>
        <sz val="12"/>
        <rFont val="宋体"/>
        <charset val="134"/>
      </rPr>
      <t xml:space="preserve">          4</t>
    </r>
    <r>
      <rPr>
        <sz val="12"/>
        <rFont val="宋体"/>
        <charset val="134"/>
      </rPr>
      <t>.</t>
    </r>
    <r>
      <rPr>
        <sz val="12"/>
        <rFont val="宋体"/>
        <charset val="134"/>
      </rPr>
      <t>股份制企业</t>
    </r>
  </si>
  <si>
    <r>
      <rPr>
        <sz val="12"/>
        <rFont val="宋体"/>
        <charset val="134"/>
      </rPr>
      <t xml:space="preserve">          5</t>
    </r>
    <r>
      <rPr>
        <sz val="12"/>
        <rFont val="宋体"/>
        <charset val="134"/>
      </rPr>
      <t>.</t>
    </r>
    <r>
      <rPr>
        <sz val="12"/>
        <rFont val="宋体"/>
        <charset val="134"/>
      </rPr>
      <t>外商及港澳台企业</t>
    </r>
  </si>
  <si>
    <r>
      <rPr>
        <sz val="12"/>
        <rFont val="宋体"/>
        <charset val="134"/>
      </rPr>
      <t xml:space="preserve">          6</t>
    </r>
    <r>
      <rPr>
        <sz val="12"/>
        <rFont val="宋体"/>
        <charset val="134"/>
      </rPr>
      <t>.</t>
    </r>
    <r>
      <rPr>
        <sz val="12"/>
        <rFont val="宋体"/>
        <charset val="134"/>
      </rPr>
      <t>其他经济类型企业</t>
    </r>
  </si>
  <si>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</si>
  <si>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</si>
  <si>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</si>
  <si>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</si>
  <si>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</si>
  <si>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</si>
  <si>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</si>
  <si>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</si>
  <si>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</si>
  <si>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</si>
  <si>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</si>
  <si>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</si>
  <si>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</si>
  <si>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</si>
  <si>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</si>
  <si>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</si>
  <si>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</si>
  <si>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</si>
  <si>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</si>
  <si>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计算机、通信和其他电子设备制造业</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</si>
  <si>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</si>
  <si>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</si>
  <si>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</si>
  <si>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</si>
  <si>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</si>
  <si>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</si>
  <si>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</si>
  <si>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产品名称</t>
  </si>
  <si>
    <t>计量单位</t>
  </si>
  <si>
    <r>
      <rPr>
        <b/>
        <sz val="12"/>
        <rFont val="宋体"/>
        <charset val="134"/>
      </rPr>
      <t>202</t>
    </r>
    <r>
      <rPr>
        <b/>
        <sz val="12"/>
        <rFont val="宋体"/>
        <charset val="134"/>
      </rPr>
      <t>2</t>
    </r>
    <r>
      <rPr>
        <b/>
        <sz val="12"/>
        <rFont val="宋体"/>
        <charset val="134"/>
      </rPr>
      <t>年生产量</t>
    </r>
  </si>
  <si>
    <t>化学试剂</t>
  </si>
  <si>
    <t>乙烯</t>
  </si>
  <si>
    <t>丙烯</t>
  </si>
  <si>
    <t>纯苯</t>
  </si>
  <si>
    <t>初级形态塑料</t>
  </si>
  <si>
    <t>合成纤维单体</t>
  </si>
  <si>
    <t>乙二醇</t>
  </si>
  <si>
    <t>生铁</t>
  </si>
  <si>
    <t>粗钢</t>
  </si>
  <si>
    <t>钢材</t>
  </si>
  <si>
    <t>铝材</t>
  </si>
  <si>
    <t>耐火材料制品</t>
  </si>
  <si>
    <t>食品添加剂</t>
  </si>
  <si>
    <t>饲料添加剂</t>
  </si>
  <si>
    <t>涂料</t>
  </si>
  <si>
    <t>塑料制品</t>
  </si>
  <si>
    <t>磷酸（含量85％）</t>
  </si>
  <si>
    <t>石墨及碳素制品</t>
  </si>
  <si>
    <t>商品混凝土</t>
  </si>
  <si>
    <t>万立方米</t>
  </si>
  <si>
    <t>钢结构</t>
  </si>
  <si>
    <t>水泥</t>
  </si>
  <si>
    <t>工业自动调节仪表与控制系统</t>
  </si>
  <si>
    <t>万台（套）</t>
  </si>
  <si>
    <t>原油加工量</t>
  </si>
  <si>
    <t>燃料气</t>
  </si>
  <si>
    <t>焦炭</t>
  </si>
  <si>
    <t>发电量</t>
  </si>
  <si>
    <t>亿千瓦小时</t>
  </si>
  <si>
    <t xml:space="preserve"> </t>
  </si>
  <si>
    <t>煤气</t>
  </si>
  <si>
    <t>亿立方米</t>
  </si>
  <si>
    <t>能源名称</t>
  </si>
  <si>
    <t>年初库存量</t>
  </si>
  <si>
    <t>购进量</t>
  </si>
  <si>
    <t>消费总量</t>
  </si>
  <si>
    <t>年末库存量</t>
  </si>
  <si>
    <t>参考折标系数</t>
  </si>
  <si>
    <t>原煤</t>
  </si>
  <si>
    <t>吨</t>
  </si>
  <si>
    <t xml:space="preserve">    其中：1.无烟煤</t>
  </si>
  <si>
    <t xml:space="preserve">          2.一般烟煤</t>
  </si>
  <si>
    <t>洗精煤（用于炼焦）</t>
  </si>
  <si>
    <t>焦炉煤气</t>
  </si>
  <si>
    <t>高炉煤气</t>
  </si>
  <si>
    <t>转炉煤气</t>
  </si>
  <si>
    <t>天然气</t>
  </si>
  <si>
    <t>液化天然气</t>
  </si>
  <si>
    <t>氢气</t>
  </si>
  <si>
    <t>原油</t>
  </si>
  <si>
    <t>汽油</t>
  </si>
  <si>
    <t>煤油</t>
  </si>
  <si>
    <t>柴油</t>
  </si>
  <si>
    <t>液化石油气</t>
  </si>
  <si>
    <t>炼厂干气</t>
  </si>
  <si>
    <t>石脑油</t>
  </si>
  <si>
    <t>润滑油</t>
  </si>
  <si>
    <t>石油焦</t>
  </si>
  <si>
    <t>石油沥青</t>
  </si>
  <si>
    <t>其他石油制品</t>
  </si>
  <si>
    <t>热力</t>
  </si>
  <si>
    <t>百万千焦</t>
  </si>
  <si>
    <t>电力</t>
  </si>
  <si>
    <t>万千瓦时</t>
  </si>
  <si>
    <t>城市生活垃圾（用于燃料）</t>
  </si>
  <si>
    <t>生物燃料</t>
  </si>
  <si>
    <t>吨标准煤</t>
  </si>
  <si>
    <t>计量单位：辆</t>
  </si>
  <si>
    <t>1.载客汽车保有量</t>
  </si>
  <si>
    <t xml:space="preserve">    ＃载客汽车（个人）保有量</t>
  </si>
  <si>
    <t xml:space="preserve">    ＃当年新注册</t>
  </si>
  <si>
    <t>2.载货汽车保有量</t>
  </si>
  <si>
    <t xml:space="preserve">    ＃个人</t>
  </si>
  <si>
    <t>合   计</t>
  </si>
  <si>
    <t>注：数据来源于区交通大队。</t>
  </si>
  <si>
    <t>计量单位：万元</t>
  </si>
  <si>
    <t>本年完成投资</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</si>
  <si>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</si>
  <si>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</si>
  <si>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</si>
  <si>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</si>
  <si>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</si>
  <si>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</si>
  <si>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</si>
  <si>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</si>
  <si>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</si>
  <si>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</si>
  <si>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</si>
  <si>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t>4—2  总承包和专业承包建筑业企业主要指标</t>
  </si>
  <si>
    <t>建筑业企业个数(个)</t>
  </si>
  <si>
    <t>建筑业总产值</t>
  </si>
  <si>
    <t>竣工产值</t>
  </si>
  <si>
    <t>房屋建筑施工面积（平方米）</t>
  </si>
  <si>
    <t xml:space="preserve"> 总计 </t>
  </si>
  <si>
    <t xml:space="preserve"> 一、按登记注册类型分组 </t>
  </si>
  <si>
    <t xml:space="preserve">       国有企业 </t>
  </si>
  <si>
    <t xml:space="preserve">       集体企业   </t>
  </si>
  <si>
    <t xml:space="preserve">       国有独资公司  </t>
  </si>
  <si>
    <t xml:space="preserve">       其他有限责任公司  </t>
  </si>
  <si>
    <t xml:space="preserve">       股份有限公司  </t>
  </si>
  <si>
    <t xml:space="preserve">       私营有限责任公司  </t>
  </si>
  <si>
    <t xml:space="preserve"> 二、按国民经济行业分组 </t>
  </si>
  <si>
    <t xml:space="preserve">   房屋建筑业 </t>
  </si>
  <si>
    <t xml:space="preserve">   土木工程建筑业 </t>
  </si>
  <si>
    <t xml:space="preserve">       铁路、道路、隧道和桥梁工程建筑    </t>
  </si>
  <si>
    <t xml:space="preserve">       工矿工程建筑</t>
  </si>
  <si>
    <t xml:space="preserve">       架线和管道工程建筑 </t>
  </si>
  <si>
    <t xml:space="preserve">       节能环保工程施工</t>
  </si>
  <si>
    <t>1（环保工程施工）</t>
  </si>
  <si>
    <t xml:space="preserve">       电力工程施工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</si>
  <si>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</si>
  <si>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</si>
  <si>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</si>
  <si>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</si>
  <si>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</si>
  <si>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建筑装饰业 </t>
  </si>
  <si>
    <t xml:space="preserve">       建筑物拆除及准备活动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</si>
  <si>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</si>
  <si>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</si>
  <si>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</si>
  <si>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</si>
  <si>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</si>
  <si>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</si>
  <si>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</si>
  <si>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</si>
  <si>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</si>
  <si>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</si>
  <si>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</si>
  <si>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r>
      <rPr>
        <b/>
        <sz val="12"/>
        <rFont val="宋体"/>
        <charset val="134"/>
      </rPr>
      <t>202</t>
    </r>
    <r>
      <rPr>
        <b/>
        <sz val="12"/>
        <rFont val="宋体"/>
        <charset val="134"/>
      </rPr>
      <t>2</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</si>
  <si>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</si>
  <si>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</si>
  <si>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</si>
  <si>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</si>
  <si>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</si>
  <si>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</si>
  <si>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</si>
  <si>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</si>
  <si>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</si>
  <si>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</si>
  <si>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</si>
  <si>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t>
  </si>
  <si>
    <t xml:space="preserve">  商品房销售额</t>
  </si>
  <si>
    <t>社会消费品零售总额</t>
  </si>
  <si>
    <t xml:space="preserve">    1.批发零售业</t>
  </si>
  <si>
    <t xml:space="preserve">    2.住宿餐饮业</t>
  </si>
  <si>
    <t>单位：万元</t>
  </si>
  <si>
    <t>销售合计</t>
  </si>
  <si>
    <t>其中：批发</t>
  </si>
  <si>
    <t xml:space="preserve">      零售</t>
  </si>
  <si>
    <t>主营业务收入</t>
  </si>
  <si>
    <t>营业务税金及附加</t>
  </si>
  <si>
    <t>固定资产原价</t>
  </si>
  <si>
    <t>注：数据来源于区统计局，统计口径为区统计局直报法人企业。</t>
  </si>
  <si>
    <t>营业额</t>
  </si>
  <si>
    <t>实际完成</t>
  </si>
  <si>
    <r>
      <rPr>
        <b/>
        <sz val="12"/>
        <rFont val="宋体"/>
        <charset val="134"/>
      </rPr>
      <t>比去年同期±</t>
    </r>
    <r>
      <rPr>
        <b/>
        <sz val="12"/>
        <rFont val="Times New Roman"/>
        <charset val="134"/>
      </rPr>
      <t>%</t>
    </r>
  </si>
  <si>
    <t>内资内联项目</t>
  </si>
  <si>
    <r>
      <rPr>
        <sz val="12"/>
        <rFont val="宋体"/>
        <charset val="134"/>
      </rPr>
      <t>7</t>
    </r>
    <r>
      <rPr>
        <sz val="12"/>
        <rFont val="宋体"/>
        <charset val="134"/>
      </rPr>
      <t>31.0</t>
    </r>
  </si>
  <si>
    <r>
      <rPr>
        <sz val="12"/>
        <rFont val="宋体"/>
        <charset val="134"/>
      </rPr>
      <t>其中：</t>
    </r>
    <r>
      <rPr>
        <sz val="12"/>
        <rFont val="Times New Roman"/>
        <charset val="134"/>
      </rPr>
      <t>5000</t>
    </r>
    <r>
      <rPr>
        <sz val="12"/>
        <rFont val="宋体"/>
        <charset val="134"/>
      </rPr>
      <t>万元以上项目</t>
    </r>
  </si>
  <si>
    <r>
      <rPr>
        <sz val="12"/>
        <rFont val="宋体"/>
        <charset val="134"/>
      </rPr>
      <t>1</t>
    </r>
    <r>
      <rPr>
        <sz val="12"/>
        <rFont val="宋体"/>
        <charset val="134"/>
      </rPr>
      <t>01.9</t>
    </r>
  </si>
  <si>
    <r>
      <rPr>
        <sz val="12"/>
        <rFont val="Times New Roman"/>
        <charset val="134"/>
      </rPr>
      <t xml:space="preserve">            1000</t>
    </r>
    <r>
      <rPr>
        <sz val="12"/>
        <rFont val="宋体"/>
        <charset val="134"/>
      </rPr>
      <t>万元以上项目</t>
    </r>
  </si>
  <si>
    <r>
      <rPr>
        <sz val="12"/>
        <rFont val="宋体"/>
        <charset val="134"/>
      </rPr>
      <t>7</t>
    </r>
    <r>
      <rPr>
        <sz val="12"/>
        <rFont val="宋体"/>
        <charset val="134"/>
      </rPr>
      <t>72.5</t>
    </r>
  </si>
  <si>
    <t>产业项目到位资金</t>
  </si>
  <si>
    <r>
      <rPr>
        <sz val="12"/>
        <rFont val="宋体"/>
        <charset val="134"/>
      </rPr>
      <t>-</t>
    </r>
    <r>
      <rPr>
        <sz val="12"/>
        <rFont val="宋体"/>
        <charset val="134"/>
      </rPr>
      <t>4.4</t>
    </r>
  </si>
  <si>
    <r>
      <rPr>
        <sz val="12"/>
        <rFont val="宋体"/>
        <charset val="134"/>
      </rPr>
      <t>外商直接投资(</t>
    </r>
    <r>
      <rPr>
        <sz val="12"/>
        <rFont val="宋体"/>
        <charset val="134"/>
      </rPr>
      <t>FDI)</t>
    </r>
  </si>
  <si>
    <r>
      <rPr>
        <sz val="12"/>
        <rFont val="宋体"/>
        <charset val="134"/>
      </rPr>
      <t>1</t>
    </r>
    <r>
      <rPr>
        <sz val="12"/>
        <rFont val="宋体"/>
        <charset val="134"/>
      </rPr>
      <t>1.1</t>
    </r>
  </si>
  <si>
    <t>出口创汇</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</si>
  <si>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</si>
  <si>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</si>
  <si>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</si>
  <si>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</si>
  <si>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</si>
  <si>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</si>
  <si>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t>冶金街</t>
  </si>
  <si>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</si>
  <si>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</si>
  <si>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</si>
  <si>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武东街</t>
  </si>
  <si>
    <t>注：数据来源于区商务局，统计口径为区级单位。</t>
  </si>
  <si>
    <t>户数（户）</t>
  </si>
  <si>
    <t>注册资本（万元）</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</si>
  <si>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</si>
  <si>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</si>
  <si>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</si>
  <si>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</si>
  <si>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</si>
  <si>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</si>
  <si>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</si>
  <si>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</si>
  <si>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</si>
  <si>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</si>
  <si>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</si>
  <si>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</si>
  <si>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</si>
  <si>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</si>
  <si>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</si>
  <si>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</si>
  <si>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</si>
  <si>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 xml:space="preserve">  雇工人数（人）</t>
  </si>
  <si>
    <t>收入项目</t>
  </si>
  <si>
    <r>
      <rPr>
        <b/>
        <sz val="12"/>
        <rFont val="宋体"/>
        <charset val="134"/>
        <scheme val="minor"/>
      </rPr>
      <t>202</t>
    </r>
    <r>
      <rPr>
        <b/>
        <sz val="12"/>
        <rFont val="宋体"/>
        <charset val="134"/>
        <scheme val="minor"/>
      </rPr>
      <t>2</t>
    </r>
    <r>
      <rPr>
        <b/>
        <sz val="12"/>
        <rFont val="宋体"/>
        <charset val="134"/>
        <scheme val="minor"/>
      </rPr>
      <t>年累计完成</t>
    </r>
  </si>
  <si>
    <t>2021年累计完成</t>
  </si>
  <si>
    <r>
      <rPr>
        <b/>
        <sz val="12"/>
        <rFont val="宋体"/>
        <charset val="134"/>
        <scheme val="minor"/>
      </rPr>
      <t>202</t>
    </r>
    <r>
      <rPr>
        <b/>
        <sz val="12"/>
        <rFont val="宋体"/>
        <charset val="134"/>
        <scheme val="minor"/>
      </rPr>
      <t>2</t>
    </r>
    <r>
      <rPr>
        <b/>
        <sz val="12"/>
        <rFont val="宋体"/>
        <charset val="134"/>
        <scheme val="minor"/>
      </rPr>
      <t>年比202</t>
    </r>
    <r>
      <rPr>
        <b/>
        <sz val="12"/>
        <rFont val="宋体"/>
        <charset val="134"/>
        <scheme val="minor"/>
      </rPr>
      <t>1</t>
    </r>
    <r>
      <rPr>
        <b/>
        <sz val="12"/>
        <rFont val="宋体"/>
        <charset val="134"/>
        <scheme val="minor"/>
      </rPr>
      <t>年±%</t>
    </r>
  </si>
  <si>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</si>
  <si>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</si>
  <si>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</si>
  <si>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</si>
  <si>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</si>
  <si>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</si>
  <si>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</si>
  <si>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</si>
  <si>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</si>
  <si>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</si>
  <si>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</si>
  <si>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</si>
  <si>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</si>
  <si>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</si>
  <si>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</si>
  <si>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</si>
  <si>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</si>
  <si>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</si>
  <si>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</si>
  <si>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</si>
  <si>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</si>
  <si>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</si>
  <si>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</si>
  <si>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</si>
  <si>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</si>
  <si>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</si>
  <si>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t xml:space="preserve">                                                                  </t>
  </si>
  <si>
    <t>支出项目</t>
  </si>
  <si>
    <r>
      <rPr>
        <b/>
        <sz val="12"/>
        <rFont val="Times New Roman"/>
        <charset val="134"/>
      </rPr>
      <t>2022</t>
    </r>
    <r>
      <rPr>
        <b/>
        <sz val="12"/>
        <rFont val="宋体"/>
        <charset val="134"/>
      </rPr>
      <t>年</t>
    </r>
  </si>
  <si>
    <r>
      <rPr>
        <b/>
        <sz val="12"/>
        <rFont val="Times New Roman"/>
        <charset val="134"/>
      </rPr>
      <t>2021</t>
    </r>
    <r>
      <rPr>
        <b/>
        <sz val="12"/>
        <rFont val="宋体"/>
        <charset val="134"/>
      </rPr>
      <t>年</t>
    </r>
  </si>
  <si>
    <r>
      <rPr>
        <b/>
        <sz val="12"/>
        <rFont val="Times New Roman"/>
        <charset val="134"/>
      </rPr>
      <t>2022</t>
    </r>
    <r>
      <rPr>
        <b/>
        <sz val="12"/>
        <rFont val="宋体"/>
        <charset val="134"/>
      </rPr>
      <t>年比</t>
    </r>
    <r>
      <rPr>
        <b/>
        <sz val="12"/>
        <rFont val="Times New Roman"/>
        <charset val="134"/>
      </rPr>
      <t>2021</t>
    </r>
    <r>
      <rPr>
        <b/>
        <sz val="12"/>
        <rFont val="宋体"/>
        <charset val="134"/>
      </rPr>
      <t>年</t>
    </r>
    <r>
      <rPr>
        <b/>
        <sz val="12"/>
        <rFont val="Times New Roman"/>
        <charset val="134"/>
      </rPr>
      <t>±%</t>
    </r>
  </si>
  <si>
    <t>一般公共预算支出合计</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</si>
  <si>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</si>
  <si>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</si>
  <si>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</si>
  <si>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</si>
  <si>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</si>
  <si>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</si>
  <si>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</si>
  <si>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</si>
  <si>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</si>
  <si>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</si>
  <si>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</si>
  <si>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</si>
  <si>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</si>
  <si>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</si>
  <si>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</si>
  <si>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</si>
  <si>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17.灾害防治及应急管理支出</t>
  </si>
  <si>
    <t>18.自然资源海洋气象等支出</t>
  </si>
  <si>
    <t>19.住房保障支出</t>
  </si>
  <si>
    <t>20.粮油物资储备支出</t>
  </si>
  <si>
    <t>21.债务付息支出</t>
  </si>
  <si>
    <t>22.其他支出</t>
  </si>
  <si>
    <t>23.债务发行费用支出</t>
  </si>
  <si>
    <t>各项收入合计</t>
  </si>
  <si>
    <t xml:space="preserve">  其中：中央</t>
  </si>
  <si>
    <t xml:space="preserve">                省级</t>
  </si>
  <si>
    <t xml:space="preserve">                市级</t>
  </si>
  <si>
    <t xml:space="preserve">                区级</t>
  </si>
  <si>
    <t>一、税收收入：</t>
  </si>
  <si>
    <t xml:space="preserve">    1.增值税</t>
  </si>
  <si>
    <t xml:space="preserve">            其中：一般纳税人</t>
  </si>
  <si>
    <t xml:space="preserve">    2.消费税</t>
  </si>
  <si>
    <t xml:space="preserve">    3.企业所得税</t>
  </si>
  <si>
    <t xml:space="preserve">    4.个人所得税</t>
  </si>
  <si>
    <t xml:space="preserve">    5.城市维护建设税</t>
  </si>
  <si>
    <t xml:space="preserve">    6.房产税</t>
  </si>
  <si>
    <t xml:space="preserve">    7.印花税</t>
  </si>
  <si>
    <t xml:space="preserve">    8.城镇土地使用税</t>
  </si>
  <si>
    <t xml:space="preserve">    9.土地增值税</t>
  </si>
  <si>
    <t xml:space="preserve">    10.车船税</t>
  </si>
  <si>
    <t xml:space="preserve">    11.耕地占用税</t>
  </si>
  <si>
    <t xml:space="preserve">    12.契税</t>
  </si>
  <si>
    <t xml:space="preserve">    13.环境保护税</t>
  </si>
  <si>
    <t xml:space="preserve">    14.其他税收</t>
  </si>
  <si>
    <t>二、非税收入</t>
  </si>
  <si>
    <t xml:space="preserve">    1.教育费附加收入</t>
  </si>
  <si>
    <t xml:space="preserve">    2.地方教育附加</t>
  </si>
  <si>
    <t xml:space="preserve">    3.税务部门罚没收入</t>
  </si>
  <si>
    <t xml:space="preserve">    4.残疾人就业保障基金</t>
  </si>
  <si>
    <t xml:space="preserve">    5.国有土地使用权出让收入</t>
  </si>
  <si>
    <t xml:space="preserve">    6.社会保险基金收入</t>
  </si>
  <si>
    <t>其中：养老保险基金</t>
  </si>
  <si>
    <t xml:space="preserve">      失业保险基金</t>
  </si>
  <si>
    <t xml:space="preserve">      医疗保险基金</t>
  </si>
  <si>
    <t xml:space="preserve">      工伤保险基金</t>
  </si>
  <si>
    <t xml:space="preserve">    7.工会经费收入</t>
  </si>
  <si>
    <t xml:space="preserve">    8.其他非税收入</t>
  </si>
  <si>
    <t>注：1.数据来源于区税务局；</t>
  </si>
  <si>
    <t xml:space="preserve">    2.仅青山区数据，不含化工区。</t>
  </si>
  <si>
    <t>一、各项存款</t>
  </si>
  <si>
    <r>
      <rPr>
        <sz val="12"/>
        <rFont val="宋体"/>
        <charset val="134"/>
      </rPr>
      <t>1</t>
    </r>
    <r>
      <rPr>
        <sz val="12"/>
        <rFont val="宋体"/>
        <charset val="134"/>
      </rPr>
      <t>.</t>
    </r>
    <r>
      <rPr>
        <sz val="12"/>
        <rFont val="宋体"/>
        <charset val="134"/>
      </rPr>
      <t>企业存款</t>
    </r>
  </si>
  <si>
    <r>
      <rPr>
        <sz val="12"/>
        <rFont val="宋体"/>
        <charset val="134"/>
      </rPr>
      <t>2</t>
    </r>
    <r>
      <rPr>
        <sz val="12"/>
        <rFont val="宋体"/>
        <charset val="134"/>
      </rPr>
      <t>.</t>
    </r>
    <r>
      <rPr>
        <sz val="12"/>
        <rFont val="宋体"/>
        <charset val="134"/>
      </rPr>
      <t>机关团体存款</t>
    </r>
  </si>
  <si>
    <r>
      <rPr>
        <sz val="12"/>
        <rFont val="宋体"/>
        <charset val="134"/>
      </rPr>
      <t>3</t>
    </r>
    <r>
      <rPr>
        <sz val="12"/>
        <rFont val="宋体"/>
        <charset val="134"/>
      </rPr>
      <t>.</t>
    </r>
    <r>
      <rPr>
        <sz val="12"/>
        <rFont val="宋体"/>
        <charset val="134"/>
      </rPr>
      <t>储蓄存款</t>
    </r>
  </si>
  <si>
    <r>
      <rPr>
        <sz val="12"/>
        <rFont val="宋体"/>
        <charset val="134"/>
      </rPr>
      <t xml:space="preserve">   </t>
    </r>
    <r>
      <rPr>
        <sz val="12"/>
        <rFont val="宋体"/>
        <charset val="134"/>
      </rPr>
      <t xml:space="preserve"> </t>
    </r>
    <r>
      <rPr>
        <sz val="12"/>
        <rFont val="宋体"/>
        <charset val="134"/>
      </rPr>
      <t>其中：定期存款</t>
    </r>
  </si>
  <si>
    <r>
      <rPr>
        <sz val="12"/>
        <rFont val="宋体"/>
        <charset val="134"/>
      </rPr>
      <t>4</t>
    </r>
    <r>
      <rPr>
        <sz val="12"/>
        <rFont val="宋体"/>
        <charset val="134"/>
      </rPr>
      <t>.</t>
    </r>
    <r>
      <rPr>
        <sz val="12"/>
        <rFont val="宋体"/>
        <charset val="134"/>
      </rPr>
      <t>其他存款</t>
    </r>
  </si>
  <si>
    <t>二、各项贷款</t>
  </si>
  <si>
    <r>
      <rPr>
        <sz val="12"/>
        <rFont val="宋体"/>
        <charset val="134"/>
      </rPr>
      <t>1</t>
    </r>
    <r>
      <rPr>
        <sz val="12"/>
        <rFont val="宋体"/>
        <charset val="134"/>
      </rPr>
      <t>.</t>
    </r>
    <r>
      <rPr>
        <sz val="12"/>
        <rFont val="宋体"/>
        <charset val="134"/>
      </rPr>
      <t>短期贷款</t>
    </r>
  </si>
  <si>
    <r>
      <rPr>
        <sz val="12"/>
        <rFont val="宋体"/>
        <charset val="134"/>
      </rPr>
      <t xml:space="preserve">   </t>
    </r>
    <r>
      <rPr>
        <sz val="12"/>
        <rFont val="宋体"/>
        <charset val="134"/>
      </rPr>
      <t xml:space="preserve"> </t>
    </r>
    <r>
      <rPr>
        <sz val="12"/>
        <rFont val="宋体"/>
        <charset val="134"/>
      </rPr>
      <t>其中：个人短期消费贷款</t>
    </r>
  </si>
  <si>
    <r>
      <rPr>
        <sz val="12"/>
        <rFont val="宋体"/>
        <charset val="134"/>
      </rPr>
      <t>2</t>
    </r>
    <r>
      <rPr>
        <sz val="12"/>
        <rFont val="宋体"/>
        <charset val="134"/>
      </rPr>
      <t>.</t>
    </r>
    <r>
      <rPr>
        <sz val="12"/>
        <rFont val="宋体"/>
        <charset val="134"/>
      </rPr>
      <t>中长期贷款</t>
    </r>
  </si>
  <si>
    <r>
      <rPr>
        <sz val="12"/>
        <rFont val="宋体"/>
        <charset val="134"/>
      </rPr>
      <t xml:space="preserve">   </t>
    </r>
    <r>
      <rPr>
        <sz val="12"/>
        <rFont val="宋体"/>
        <charset val="134"/>
      </rPr>
      <t xml:space="preserve"> </t>
    </r>
    <r>
      <rPr>
        <sz val="12"/>
        <rFont val="宋体"/>
        <charset val="134"/>
      </rPr>
      <t>其中：个人中长期消费贷款</t>
    </r>
  </si>
  <si>
    <r>
      <rPr>
        <sz val="12"/>
        <rFont val="宋体"/>
        <charset val="134"/>
      </rPr>
      <t>3</t>
    </r>
    <r>
      <rPr>
        <sz val="12"/>
        <rFont val="宋体"/>
        <charset val="134"/>
      </rPr>
      <t>.</t>
    </r>
    <r>
      <rPr>
        <sz val="12"/>
        <rFont val="宋体"/>
        <charset val="134"/>
      </rPr>
      <t>其他类贷款</t>
    </r>
  </si>
  <si>
    <t>三、网点单位数（个）</t>
  </si>
  <si>
    <t>注：数据来源于各银行。</t>
  </si>
  <si>
    <t>一、机构数（个）</t>
  </si>
  <si>
    <t>二、证券交易金额</t>
  </si>
  <si>
    <r>
      <rPr>
        <sz val="12"/>
        <rFont val="宋体"/>
        <charset val="134"/>
      </rPr>
      <t>1</t>
    </r>
    <r>
      <rPr>
        <sz val="12"/>
        <rFont val="宋体"/>
        <charset val="134"/>
      </rPr>
      <t>.</t>
    </r>
    <r>
      <rPr>
        <sz val="12"/>
        <rFont val="宋体"/>
        <charset val="134"/>
      </rPr>
      <t>股票交易金额</t>
    </r>
  </si>
  <si>
    <r>
      <rPr>
        <sz val="12"/>
        <rFont val="宋体"/>
        <charset val="134"/>
      </rPr>
      <t>2</t>
    </r>
    <r>
      <rPr>
        <sz val="12"/>
        <rFont val="宋体"/>
        <charset val="134"/>
      </rPr>
      <t>.</t>
    </r>
    <r>
      <rPr>
        <sz val="12"/>
        <rFont val="宋体"/>
        <charset val="134"/>
      </rPr>
      <t>基金交易金额</t>
    </r>
  </si>
  <si>
    <r>
      <rPr>
        <sz val="12"/>
        <rFont val="宋体"/>
        <charset val="134"/>
      </rPr>
      <t>3</t>
    </r>
    <r>
      <rPr>
        <sz val="12"/>
        <rFont val="宋体"/>
        <charset val="134"/>
      </rPr>
      <t>.</t>
    </r>
    <r>
      <rPr>
        <sz val="12"/>
        <rFont val="宋体"/>
        <charset val="134"/>
      </rPr>
      <t>国债、金融债券、企业债券交易金额</t>
    </r>
  </si>
  <si>
    <r>
      <rPr>
        <sz val="12"/>
        <rFont val="宋体"/>
        <charset val="134"/>
      </rPr>
      <t>4</t>
    </r>
    <r>
      <rPr>
        <sz val="12"/>
        <rFont val="宋体"/>
        <charset val="134"/>
      </rPr>
      <t>.</t>
    </r>
    <r>
      <rPr>
        <sz val="12"/>
        <rFont val="宋体"/>
        <charset val="134"/>
      </rPr>
      <t>其他</t>
    </r>
  </si>
  <si>
    <t>注：数据来源于各证券机构,交易额只反映了部分机构的数据。</t>
  </si>
  <si>
    <t xml:space="preserve"> 7—3  保险业务经营情况</t>
  </si>
  <si>
    <r>
      <rPr>
        <b/>
        <sz val="12"/>
        <rFont val="宋体"/>
        <charset val="134"/>
      </rPr>
      <t>202</t>
    </r>
    <r>
      <rPr>
        <b/>
        <sz val="12"/>
        <rFont val="宋体"/>
        <charset val="134"/>
      </rPr>
      <t>2</t>
    </r>
    <r>
      <rPr>
        <b/>
        <sz val="12"/>
        <rFont val="宋体"/>
        <charset val="134"/>
      </rPr>
      <t>年保费收入</t>
    </r>
  </si>
  <si>
    <t>保险金额</t>
  </si>
  <si>
    <t>财产保险</t>
  </si>
  <si>
    <t xml:space="preserve">    车险 </t>
  </si>
  <si>
    <t xml:space="preserve">    财险 </t>
  </si>
  <si>
    <t xml:space="preserve">    责任险</t>
  </si>
  <si>
    <t xml:space="preserve">    信保险</t>
  </si>
  <si>
    <t xml:space="preserve">    意健险 </t>
  </si>
  <si>
    <t xml:space="preserve">    货船险</t>
  </si>
  <si>
    <t xml:space="preserve">    普惠金融</t>
  </si>
  <si>
    <t xml:space="preserve">    社保</t>
  </si>
  <si>
    <t>人寿保险</t>
  </si>
  <si>
    <t xml:space="preserve">    人身意外伤害险</t>
  </si>
  <si>
    <t xml:space="preserve">    健康险</t>
  </si>
  <si>
    <t xml:space="preserve">    寿险</t>
  </si>
  <si>
    <t xml:space="preserve">    年金险</t>
  </si>
  <si>
    <t>保险密度(元)</t>
  </si>
  <si>
    <t xml:space="preserve">财产保险 </t>
  </si>
  <si>
    <t xml:space="preserve">人寿保险 </t>
  </si>
  <si>
    <t xml:space="preserve">保险深度(%) </t>
  </si>
  <si>
    <t>保险公司机构（家）</t>
  </si>
  <si>
    <t>注：数据来源于区内各保险机构，保费收入只统计了部分机构数。</t>
  </si>
  <si>
    <t>活动场所</t>
  </si>
  <si>
    <t>从业人数</t>
  </si>
  <si>
    <t>个数（个）</t>
  </si>
  <si>
    <t>容纳人数（人）</t>
  </si>
  <si>
    <t>（人）</t>
  </si>
  <si>
    <t>图书馆</t>
  </si>
  <si>
    <t>各街文化站</t>
  </si>
  <si>
    <t>文化馆</t>
  </si>
  <si>
    <t>歌舞厅</t>
  </si>
  <si>
    <t>电子游戏室</t>
  </si>
  <si>
    <t>互联网吧</t>
  </si>
  <si>
    <t>网络文化经营单位</t>
  </si>
  <si>
    <t>注：数据来源于区文旅局。</t>
  </si>
  <si>
    <t>2022年区图书馆</t>
  </si>
  <si>
    <t>图书馆(室)</t>
  </si>
  <si>
    <t>藏书</t>
  </si>
  <si>
    <t>发放借书证</t>
  </si>
  <si>
    <t>图书流通人次</t>
  </si>
  <si>
    <t>本年新购图书</t>
  </si>
  <si>
    <t>册</t>
  </si>
  <si>
    <t>公用房屋建筑面积</t>
  </si>
  <si>
    <t>平方米</t>
  </si>
  <si>
    <t>阅览室座席数</t>
  </si>
  <si>
    <r>
      <rPr>
        <b/>
        <sz val="12"/>
        <rFont val="宋体"/>
        <charset val="134"/>
      </rPr>
      <t xml:space="preserve">   202</t>
    </r>
    <r>
      <rPr>
        <b/>
        <sz val="12"/>
        <rFont val="宋体"/>
        <charset val="134"/>
      </rPr>
      <t>2</t>
    </r>
    <r>
      <rPr>
        <b/>
        <sz val="12"/>
        <rFont val="宋体"/>
        <charset val="134"/>
      </rPr>
      <t>年</t>
    </r>
  </si>
  <si>
    <t xml:space="preserve">   2021年</t>
  </si>
  <si>
    <t>机构数(个)</t>
  </si>
  <si>
    <t>专(兼)职工作人员(人)</t>
  </si>
  <si>
    <t>馆藏档案</t>
  </si>
  <si>
    <t xml:space="preserve">  全宗(个) </t>
  </si>
  <si>
    <t xml:space="preserve">  案卷(万卷) </t>
  </si>
  <si>
    <t xml:space="preserve">  录音、录像、影片(盘) </t>
  </si>
  <si>
    <t xml:space="preserve">  照片(张) </t>
  </si>
  <si>
    <t xml:space="preserve">  资料数量(万册) </t>
  </si>
  <si>
    <t xml:space="preserve">  利用人次(万人次) </t>
  </si>
  <si>
    <t xml:space="preserve">  利用档案(万卷次) </t>
  </si>
  <si>
    <t xml:space="preserve">  利用资料(册次) </t>
  </si>
  <si>
    <r>
      <rPr>
        <sz val="12"/>
        <rFont val="宋体"/>
        <charset val="134"/>
      </rPr>
      <t>注：1</t>
    </r>
    <r>
      <rPr>
        <sz val="12"/>
        <rFont val="宋体"/>
        <charset val="134"/>
      </rPr>
      <t>.</t>
    </r>
    <r>
      <rPr>
        <sz val="12"/>
        <rFont val="宋体"/>
        <charset val="134"/>
      </rPr>
      <t>数据来源于区档案馆；</t>
    </r>
  </si>
  <si>
    <r>
      <rPr>
        <sz val="12"/>
        <rFont val="宋体"/>
        <charset val="134"/>
      </rPr>
      <t xml:space="preserve">    2</t>
    </r>
    <r>
      <rPr>
        <sz val="12"/>
        <rFont val="宋体"/>
        <charset val="134"/>
      </rPr>
      <t>.</t>
    </r>
    <r>
      <rPr>
        <sz val="12"/>
        <rFont val="宋体"/>
        <charset val="134"/>
      </rPr>
      <t>统计范围为区属机关、企事业单位。</t>
    </r>
  </si>
  <si>
    <t>一、举办运动会次数</t>
  </si>
  <si>
    <t xml:space="preserve">    参加人数</t>
  </si>
  <si>
    <t>人次</t>
  </si>
  <si>
    <t>二、举办区级体育竞赛次数</t>
  </si>
  <si>
    <t>三、组队参加省市级比赛次数</t>
  </si>
  <si>
    <t>四、参加省市比赛获奖牌数</t>
  </si>
  <si>
    <t>枚</t>
  </si>
  <si>
    <t xml:space="preserve">    金牌</t>
  </si>
  <si>
    <t xml:space="preserve">    奖牌（银牌+铜牌）</t>
  </si>
  <si>
    <t>五、少年儿童业余体校数</t>
  </si>
  <si>
    <t>所</t>
  </si>
  <si>
    <t xml:space="preserve">    在校学生数</t>
  </si>
  <si>
    <t xml:space="preserve">    其中：田径</t>
  </si>
  <si>
    <t xml:space="preserve">          射击</t>
  </si>
  <si>
    <t xml:space="preserve">          游泳</t>
  </si>
  <si>
    <t xml:space="preserve">          乒乓球</t>
  </si>
  <si>
    <t xml:space="preserve">          武术</t>
  </si>
  <si>
    <t>六、体育职工人数</t>
  </si>
  <si>
    <t xml:space="preserve">    其中：国家二级裁判员</t>
  </si>
  <si>
    <t xml:space="preserve">          国家三级裁判员</t>
  </si>
  <si>
    <t xml:space="preserve">          教练员</t>
  </si>
  <si>
    <t xml:space="preserve"> 注：数据来源于区文旅局。</t>
  </si>
  <si>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</si>
  <si>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</si>
  <si>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</si>
  <si>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</si>
  <si>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</si>
  <si>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</si>
  <si>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</si>
  <si>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</si>
  <si>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</si>
  <si>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</si>
  <si>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t>
  </si>
  <si>
    <t>五、入院人数</t>
  </si>
  <si>
    <r>
      <rPr>
        <sz val="12"/>
        <rFont val="宋体"/>
        <charset val="134"/>
      </rPr>
      <t>注：1</t>
    </r>
    <r>
      <rPr>
        <sz val="12"/>
        <rFont val="宋体"/>
        <charset val="134"/>
      </rPr>
      <t>.</t>
    </r>
    <r>
      <rPr>
        <sz val="12"/>
        <rFont val="宋体"/>
        <charset val="134"/>
      </rPr>
      <t>数据来源于区卫健局；</t>
    </r>
  </si>
  <si>
    <r>
      <rPr>
        <sz val="12"/>
        <rFont val="宋体"/>
        <charset val="134"/>
      </rPr>
      <t xml:space="preserve">    2</t>
    </r>
    <r>
      <rPr>
        <sz val="12"/>
        <rFont val="宋体"/>
        <charset val="134"/>
      </rPr>
      <t>.</t>
    </r>
    <r>
      <rPr>
        <sz val="12"/>
        <rFont val="宋体"/>
        <charset val="134"/>
      </rPr>
      <t>统计范围为地区全部医疗机构。</t>
    </r>
  </si>
  <si>
    <r>
      <rPr>
        <b/>
        <sz val="12"/>
        <rFont val="宋体"/>
        <charset val="134"/>
      </rPr>
      <t>202</t>
    </r>
    <r>
      <rPr>
        <b/>
        <sz val="12"/>
        <rFont val="宋体"/>
        <charset val="134"/>
      </rPr>
      <t>2</t>
    </r>
    <r>
      <rPr>
        <b/>
        <sz val="14"/>
        <rFont val="宋体"/>
        <charset val="134"/>
      </rPr>
      <t>年</t>
    </r>
  </si>
  <si>
    <t>研究开发人员合计</t>
  </si>
  <si>
    <t>研究开发费用合计</t>
  </si>
  <si>
    <t>当年形成用于研究开发的固定资产</t>
  </si>
  <si>
    <r>
      <rPr>
        <sz val="12"/>
        <rFont val="宋体"/>
        <charset val="134"/>
      </rPr>
      <t xml:space="preserve">   </t>
    </r>
    <r>
      <rPr>
        <sz val="12"/>
        <rFont val="宋体"/>
        <charset val="134"/>
      </rPr>
      <t xml:space="preserve"> </t>
    </r>
    <r>
      <rPr>
        <sz val="12"/>
        <rFont val="宋体"/>
        <charset val="134"/>
      </rPr>
      <t>其中：仪器和设备</t>
    </r>
  </si>
  <si>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</si>
  <si>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</si>
  <si>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</si>
  <si>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</si>
  <si>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</si>
  <si>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</si>
  <si>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</si>
  <si>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</si>
  <si>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</si>
  <si>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</si>
  <si>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</si>
  <si>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</si>
  <si>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注：以上数据不包含军工企业数据。</t>
  </si>
  <si>
    <t>学校数</t>
  </si>
  <si>
    <t>毕业生数</t>
  </si>
  <si>
    <t>招生数</t>
  </si>
  <si>
    <t>班数</t>
  </si>
  <si>
    <t>在校学生数</t>
  </si>
  <si>
    <t>教职工数（人）</t>
  </si>
  <si>
    <t>（所）</t>
  </si>
  <si>
    <t>#专任教师</t>
  </si>
  <si>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</si>
  <si>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</si>
  <si>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</si>
  <si>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r>
      <rPr>
        <b/>
        <sz val="16"/>
        <rFont val="宋体"/>
        <charset val="134"/>
      </rPr>
      <t>9—3</t>
    </r>
    <r>
      <rPr>
        <b/>
        <sz val="16"/>
        <rFont val="宋体"/>
        <charset val="134"/>
      </rPr>
      <t xml:space="preserve">  </t>
    </r>
    <r>
      <rPr>
        <b/>
        <sz val="16"/>
        <rFont val="宋体"/>
        <charset val="134"/>
      </rPr>
      <t>中学基本情况</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</si>
  <si>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</si>
  <si>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</si>
  <si>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</si>
  <si>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</si>
  <si>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</si>
  <si>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b/>
        <sz val="16"/>
        <rFont val="宋体"/>
        <charset val="134"/>
      </rPr>
      <t>9—4</t>
    </r>
    <r>
      <rPr>
        <b/>
        <sz val="16"/>
        <rFont val="宋体"/>
        <charset val="134"/>
      </rPr>
      <t xml:space="preserve">  </t>
    </r>
    <r>
      <rPr>
        <b/>
        <sz val="16"/>
        <rFont val="宋体"/>
        <charset val="134"/>
      </rPr>
      <t>职业中学基本情况</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</si>
  <si>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</si>
  <si>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r>
      <rPr>
        <b/>
        <sz val="16"/>
        <rFont val="宋体"/>
        <charset val="134"/>
      </rPr>
      <t>9—5</t>
    </r>
    <r>
      <rPr>
        <b/>
        <sz val="16"/>
        <rFont val="宋体"/>
        <charset val="134"/>
      </rPr>
      <t xml:space="preserve">  </t>
    </r>
    <r>
      <rPr>
        <b/>
        <sz val="16"/>
        <rFont val="宋体"/>
        <charset val="134"/>
      </rPr>
      <t>幼儿教育基本情况</t>
    </r>
  </si>
  <si>
    <t>幼儿园数</t>
  </si>
  <si>
    <t>离园人数</t>
  </si>
  <si>
    <t>入园人数</t>
  </si>
  <si>
    <t>在园幼儿数</t>
  </si>
  <si>
    <r>
      <rPr>
        <b/>
        <sz val="12"/>
        <rFont val="Times New Roman"/>
        <charset val="134"/>
      </rPr>
      <t>#</t>
    </r>
    <r>
      <rPr>
        <b/>
        <sz val="11"/>
        <color indexed="8"/>
        <rFont val="宋体"/>
        <charset val="134"/>
      </rPr>
      <t>保健员</t>
    </r>
  </si>
  <si>
    <r>
      <rPr>
        <b/>
        <sz val="16"/>
        <rFont val="宋体"/>
        <charset val="134"/>
      </rPr>
      <t>9—6</t>
    </r>
    <r>
      <rPr>
        <b/>
        <sz val="16"/>
        <rFont val="宋体"/>
        <charset val="134"/>
      </rPr>
      <t xml:space="preserve">  </t>
    </r>
    <r>
      <rPr>
        <b/>
        <sz val="16"/>
        <rFont val="宋体"/>
        <charset val="134"/>
      </rPr>
      <t>各类学校校舍及教学设施情况</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</si>
  <si>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</si>
  <si>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</si>
  <si>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</si>
  <si>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</si>
  <si>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</si>
  <si>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</si>
  <si>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</si>
  <si>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</si>
  <si>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</si>
  <si>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</si>
  <si>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</si>
  <si>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</si>
  <si>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</si>
  <si>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</si>
  <si>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 xml:space="preserve">      行政办公用房</t>
  </si>
  <si>
    <t xml:space="preserve">      生活用房</t>
  </si>
  <si>
    <t xml:space="preserve">      其他用房</t>
  </si>
  <si>
    <t>本年新增校舍面积</t>
  </si>
  <si>
    <t>体育运动场（馆）面积</t>
  </si>
  <si>
    <t>计算机（台）</t>
  </si>
  <si>
    <t>图书藏量（册）</t>
  </si>
  <si>
    <t>电子图书（册）</t>
  </si>
  <si>
    <r>
      <rPr>
        <b/>
        <sz val="16"/>
        <rFont val="宋体"/>
        <charset val="134"/>
      </rPr>
      <t>9—7</t>
    </r>
    <r>
      <rPr>
        <b/>
        <sz val="16"/>
        <rFont val="宋体"/>
        <charset val="134"/>
      </rPr>
      <t xml:space="preserve">  </t>
    </r>
    <r>
      <rPr>
        <b/>
        <sz val="16"/>
        <rFont val="宋体"/>
        <charset val="134"/>
      </rPr>
      <t>各类学校专任教师学历情况</t>
    </r>
  </si>
  <si>
    <t>职业中学</t>
  </si>
  <si>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</si>
  <si>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</si>
  <si>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</si>
  <si>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</si>
  <si>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b/>
        <sz val="12"/>
        <rFont val="宋体"/>
        <charset val="134"/>
      </rPr>
      <t>合</t>
    </r>
    <r>
      <rPr>
        <b/>
        <sz val="12"/>
        <rFont val="宋体"/>
        <charset val="134"/>
      </rPr>
      <t xml:space="preserve">  </t>
    </r>
    <r>
      <rPr>
        <b/>
        <sz val="11"/>
        <color indexed="8"/>
        <rFont val="宋体"/>
        <charset val="134"/>
      </rPr>
      <t>计</t>
    </r>
  </si>
  <si>
    <r>
      <rPr>
        <b/>
        <sz val="16"/>
        <rFont val="宋体"/>
        <charset val="134"/>
      </rPr>
      <t>9—8</t>
    </r>
    <r>
      <rPr>
        <b/>
        <sz val="16"/>
        <rFont val="宋体"/>
        <charset val="134"/>
      </rPr>
      <t xml:space="preserve">  </t>
    </r>
    <r>
      <rPr>
        <b/>
        <sz val="16"/>
        <rFont val="宋体"/>
        <charset val="134"/>
      </rPr>
      <t>各类学校专任教师专业技术职称、年龄结构情况</t>
    </r>
  </si>
  <si>
    <t>其中：女</t>
  </si>
  <si>
    <r>
      <rPr>
        <b/>
        <sz val="12"/>
        <rFont val="宋体"/>
        <charset val="134"/>
      </rPr>
      <t>24</t>
    </r>
    <r>
      <rPr>
        <b/>
        <sz val="12"/>
        <color indexed="8"/>
        <rFont val="宋体"/>
        <charset val="134"/>
      </rPr>
      <t>岁以下</t>
    </r>
  </si>
  <si>
    <r>
      <rPr>
        <b/>
        <sz val="12"/>
        <rFont val="宋体"/>
        <charset val="134"/>
      </rPr>
      <t>25--29</t>
    </r>
    <r>
      <rPr>
        <b/>
        <sz val="12"/>
        <color indexed="8"/>
        <rFont val="宋体"/>
        <charset val="134"/>
      </rPr>
      <t>岁</t>
    </r>
  </si>
  <si>
    <r>
      <rPr>
        <b/>
        <sz val="12"/>
        <rFont val="宋体"/>
        <charset val="134"/>
      </rPr>
      <t>30--34</t>
    </r>
    <r>
      <rPr>
        <b/>
        <sz val="12"/>
        <color indexed="8"/>
        <rFont val="宋体"/>
        <charset val="134"/>
      </rPr>
      <t>岁</t>
    </r>
  </si>
  <si>
    <r>
      <rPr>
        <b/>
        <sz val="12"/>
        <rFont val="宋体"/>
        <charset val="134"/>
      </rPr>
      <t>35--39</t>
    </r>
    <r>
      <rPr>
        <b/>
        <sz val="12"/>
        <color indexed="8"/>
        <rFont val="宋体"/>
        <charset val="134"/>
      </rPr>
      <t>岁</t>
    </r>
  </si>
  <si>
    <r>
      <rPr>
        <b/>
        <sz val="12"/>
        <rFont val="宋体"/>
        <charset val="134"/>
      </rPr>
      <t>40--44</t>
    </r>
    <r>
      <rPr>
        <b/>
        <sz val="12"/>
        <color indexed="8"/>
        <rFont val="宋体"/>
        <charset val="134"/>
      </rPr>
      <t>岁</t>
    </r>
  </si>
  <si>
    <r>
      <rPr>
        <b/>
        <sz val="12"/>
        <rFont val="宋体"/>
        <charset val="134"/>
      </rPr>
      <t>45--49</t>
    </r>
    <r>
      <rPr>
        <b/>
        <sz val="12"/>
        <color indexed="8"/>
        <rFont val="宋体"/>
        <charset val="134"/>
      </rPr>
      <t>岁</t>
    </r>
  </si>
  <si>
    <r>
      <rPr>
        <b/>
        <sz val="12"/>
        <rFont val="宋体"/>
        <charset val="134"/>
      </rPr>
      <t>50--54</t>
    </r>
    <r>
      <rPr>
        <b/>
        <sz val="12"/>
        <color indexed="8"/>
        <rFont val="宋体"/>
        <charset val="134"/>
      </rPr>
      <t>岁</t>
    </r>
  </si>
  <si>
    <r>
      <rPr>
        <b/>
        <sz val="12"/>
        <rFont val="宋体"/>
        <charset val="134"/>
      </rPr>
      <t>55--59</t>
    </r>
    <r>
      <rPr>
        <b/>
        <sz val="12"/>
        <color indexed="8"/>
        <rFont val="宋体"/>
        <charset val="134"/>
      </rPr>
      <t>岁</t>
    </r>
  </si>
  <si>
    <r>
      <rPr>
        <b/>
        <sz val="12"/>
        <rFont val="宋体"/>
        <charset val="134"/>
      </rPr>
      <t>60</t>
    </r>
    <r>
      <rPr>
        <b/>
        <sz val="12"/>
        <rFont val="宋体"/>
        <charset val="134"/>
      </rPr>
      <t>岁及以上</t>
    </r>
  </si>
  <si>
    <t>一、小学</t>
  </si>
  <si>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</si>
  <si>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</si>
  <si>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</si>
  <si>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</si>
  <si>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</si>
  <si>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</si>
  <si>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</si>
  <si>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color indexed="8"/>
        <rFont val="宋体"/>
        <charset val="134"/>
      </rPr>
      <t>二、普通中学</t>
    </r>
    <r>
      <rPr>
        <sz val="12"/>
        <rFont val="宋体"/>
        <charset val="134"/>
      </rPr>
      <t xml:space="preserve"> </t>
    </r>
  </si>
  <si>
    <r>
      <rPr>
        <sz val="12"/>
        <rFont val="宋体"/>
        <charset val="134"/>
      </rPr>
      <t>1</t>
    </r>
    <r>
      <rPr>
        <sz val="12"/>
        <color rgb="FF000000"/>
        <rFont val="宋体"/>
        <charset val="134"/>
      </rPr>
      <t>、初中小计</t>
    </r>
  </si>
  <si>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</si>
  <si>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</si>
  <si>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</si>
  <si>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</si>
  <si>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</si>
  <si>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</si>
  <si>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</si>
  <si>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rFont val="宋体"/>
        <charset val="134"/>
      </rPr>
      <t>2</t>
    </r>
    <r>
      <rPr>
        <sz val="12"/>
        <color rgb="FF000000"/>
        <rFont val="宋体"/>
        <charset val="134"/>
      </rPr>
      <t>、高中小计</t>
    </r>
  </si>
  <si>
    <r>
      <rPr>
        <b/>
        <sz val="16"/>
        <rFont val="宋体"/>
        <charset val="134"/>
      </rPr>
      <t>9—9</t>
    </r>
    <r>
      <rPr>
        <b/>
        <sz val="16"/>
        <rFont val="宋体"/>
        <charset val="134"/>
      </rPr>
      <t xml:space="preserve">  </t>
    </r>
    <r>
      <rPr>
        <b/>
        <sz val="16"/>
        <rFont val="宋体"/>
        <charset val="134"/>
      </rPr>
      <t>市级以上示范高中一览表</t>
    </r>
  </si>
  <si>
    <t>班级(个)</t>
  </si>
  <si>
    <t>在校学生数(人)</t>
  </si>
  <si>
    <t>教职工数(人)</t>
  </si>
  <si>
    <t>专任教师数（人）</t>
  </si>
  <si>
    <t>武汉市第四十九中学</t>
  </si>
  <si>
    <t>武汉市武钢三中</t>
  </si>
  <si>
    <t>武汉市钢城第四中学</t>
  </si>
  <si>
    <t>武汉市钢都中学</t>
  </si>
  <si>
    <t>武汉市钢城第十六中学</t>
  </si>
  <si>
    <t>钢城十四中</t>
  </si>
  <si>
    <r>
      <rPr>
        <b/>
        <sz val="16"/>
        <rFont val="宋体"/>
        <charset val="134"/>
      </rPr>
      <t xml:space="preserve">   10—1</t>
    </r>
    <r>
      <rPr>
        <b/>
        <sz val="16"/>
        <rFont val="宋体"/>
        <charset val="134"/>
      </rPr>
      <t xml:space="preserve">  </t>
    </r>
    <r>
      <rPr>
        <b/>
        <sz val="16"/>
        <rFont val="宋体"/>
        <charset val="134"/>
      </rPr>
      <t>婚姻登记情况</t>
    </r>
  </si>
  <si>
    <r>
      <rPr>
        <b/>
        <sz val="12"/>
        <rFont val="宋体"/>
        <charset val="134"/>
      </rPr>
      <t>20</t>
    </r>
    <r>
      <rPr>
        <b/>
        <sz val="12"/>
        <rFont val="宋体"/>
        <charset val="134"/>
      </rPr>
      <t>21</t>
    </r>
    <r>
      <rPr>
        <b/>
        <sz val="12"/>
        <rFont val="宋体"/>
        <charset val="134"/>
      </rPr>
      <t>年</t>
    </r>
  </si>
  <si>
    <t>结婚对数合计(对)</t>
  </si>
  <si>
    <t xml:space="preserve">    #恢复结婚对数(对)</t>
  </si>
  <si>
    <t xml:space="preserve">    初婚人数(对)</t>
  </si>
  <si>
    <t xml:space="preserve">    再婚人数(对)</t>
  </si>
  <si>
    <t xml:space="preserve">    补办（对）</t>
  </si>
  <si>
    <t xml:space="preserve">    其他（对）</t>
  </si>
  <si>
    <t>离婚对数(对)</t>
  </si>
  <si>
    <t xml:space="preserve">    民政协议离婚(对)</t>
  </si>
  <si>
    <t>注：数据来源于区民政局，结婚对数是民政事业统计年报数，离婚对数是民政事业统计年报与法院统计年报数。</t>
  </si>
  <si>
    <r>
      <rPr>
        <b/>
        <sz val="16"/>
        <rFont val="宋体"/>
        <charset val="134"/>
      </rPr>
      <t>10—2</t>
    </r>
    <r>
      <rPr>
        <b/>
        <sz val="16"/>
        <rFont val="宋体"/>
        <charset val="134"/>
      </rPr>
      <t xml:space="preserve">  </t>
    </r>
    <r>
      <rPr>
        <b/>
        <sz val="16"/>
        <rFont val="宋体"/>
        <charset val="134"/>
      </rPr>
      <t>社会救助情况</t>
    </r>
  </si>
  <si>
    <r>
      <rPr>
        <b/>
        <sz val="12"/>
        <rFont val="宋体"/>
        <charset val="134"/>
      </rPr>
      <t>2021</t>
    </r>
    <r>
      <rPr>
        <b/>
        <sz val="12"/>
        <rFont val="宋体"/>
        <charset val="134"/>
      </rPr>
      <t>年</t>
    </r>
  </si>
  <si>
    <t>一、退役军人事业费</t>
  </si>
  <si>
    <t>1、抚恤事业费</t>
  </si>
  <si>
    <t xml:space="preserve">   # 烈士、牺牲、病故军人一次性抚恤金</t>
  </si>
  <si>
    <t xml:space="preserve">   伤残抚恤费</t>
  </si>
  <si>
    <t xml:space="preserve">   烈属、因公牺牲、病故军人家属定期抚恤金</t>
  </si>
  <si>
    <t xml:space="preserve">   义务兵优待金</t>
  </si>
  <si>
    <t xml:space="preserve">   其他优抚支出</t>
  </si>
  <si>
    <t>2、安置事业费</t>
  </si>
  <si>
    <t>121.77</t>
  </si>
  <si>
    <t>153.66</t>
  </si>
  <si>
    <t xml:space="preserve">   # 离伍军人安置</t>
  </si>
  <si>
    <t>二、民政事业费</t>
  </si>
  <si>
    <t>1、城镇居民最低生活保障</t>
  </si>
  <si>
    <t>2、城镇临时救济费</t>
  </si>
  <si>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</si>
  <si>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</si>
  <si>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</si>
  <si>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</si>
  <si>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r>
      <rPr>
        <b/>
        <sz val="16"/>
        <rFont val="宋体"/>
        <charset val="134"/>
      </rPr>
      <t>10—3</t>
    </r>
    <r>
      <rPr>
        <b/>
        <sz val="16"/>
        <rFont val="宋体"/>
        <charset val="134"/>
      </rPr>
      <t xml:space="preserve">  </t>
    </r>
    <r>
      <rPr>
        <b/>
        <sz val="16"/>
        <rFont val="宋体"/>
        <charset val="134"/>
      </rPr>
      <t>社会福利院情况</t>
    </r>
  </si>
  <si>
    <t>国有</t>
  </si>
  <si>
    <t>个体</t>
  </si>
  <si>
    <t>单位数</t>
  </si>
  <si>
    <t>床位数</t>
  </si>
  <si>
    <t>年末收养人员</t>
  </si>
  <si>
    <t>从业人员</t>
  </si>
  <si>
    <t>注：数据来源于区民政局。</t>
  </si>
  <si>
    <r>
      <rPr>
        <b/>
        <sz val="16"/>
        <rFont val="宋体"/>
        <charset val="134"/>
        <scheme val="minor"/>
      </rPr>
      <t>10—4</t>
    </r>
    <r>
      <rPr>
        <b/>
        <sz val="16"/>
        <rFont val="宋体"/>
        <charset val="134"/>
        <scheme val="minor"/>
      </rPr>
      <t xml:space="preserve">  </t>
    </r>
    <r>
      <rPr>
        <b/>
        <sz val="16"/>
        <rFont val="宋体"/>
        <charset val="134"/>
        <scheme val="minor"/>
      </rPr>
      <t>社会保障情况</t>
    </r>
  </si>
  <si>
    <t>一、养老保险情况</t>
  </si>
  <si>
    <r>
      <rPr>
        <sz val="12"/>
        <rFont val="Times New Roman"/>
        <charset val="134"/>
      </rPr>
      <t xml:space="preserve">      1.</t>
    </r>
    <r>
      <rPr>
        <sz val="12"/>
        <rFont val="宋体"/>
        <charset val="134"/>
      </rPr>
      <t>年末享受养老保险人数</t>
    </r>
  </si>
  <si>
    <r>
      <rPr>
        <sz val="12"/>
        <rFont val="Times New Roman"/>
        <charset val="134"/>
      </rPr>
      <t xml:space="preserve">         </t>
    </r>
    <r>
      <rPr>
        <sz val="12"/>
        <rFont val="宋体"/>
        <charset val="134"/>
      </rPr>
      <t>其中：当年新增</t>
    </r>
  </si>
  <si>
    <r>
      <rPr>
        <sz val="12"/>
        <rFont val="Times New Roman"/>
        <charset val="134"/>
      </rPr>
      <t xml:space="preserve">      2.</t>
    </r>
    <r>
      <rPr>
        <sz val="12"/>
        <rFont val="宋体"/>
        <charset val="134"/>
      </rPr>
      <t>养老保险征收金额</t>
    </r>
  </si>
  <si>
    <t>由税务负责社保费征缴工作，征收金额不再由社保经办机构掌握</t>
  </si>
  <si>
    <r>
      <rPr>
        <sz val="12"/>
        <rFont val="Times New Roman"/>
        <charset val="134"/>
      </rPr>
      <t xml:space="preserve">      3.</t>
    </r>
    <r>
      <rPr>
        <sz val="12"/>
        <rFont val="宋体"/>
        <charset val="134"/>
      </rPr>
      <t>养老保险发放金额</t>
    </r>
  </si>
  <si>
    <t>二、机关事业单位养老保险情况</t>
  </si>
  <si>
    <r>
      <rPr>
        <sz val="12"/>
        <rFont val="Times New Roman"/>
        <charset val="134"/>
      </rPr>
      <t xml:space="preserve">      1.</t>
    </r>
    <r>
      <rPr>
        <sz val="12"/>
        <rFont val="宋体"/>
        <charset val="134"/>
      </rPr>
      <t>年末享受机关事业单位养老保险人数</t>
    </r>
  </si>
  <si>
    <r>
      <rPr>
        <sz val="12"/>
        <rFont val="Times New Roman"/>
        <charset val="134"/>
      </rPr>
      <t xml:space="preserve">      2.</t>
    </r>
    <r>
      <rPr>
        <sz val="12"/>
        <rFont val="宋体"/>
        <charset val="134"/>
      </rPr>
      <t>机关事业单位养老保险征收金额</t>
    </r>
  </si>
  <si>
    <r>
      <rPr>
        <sz val="12"/>
        <rFont val="Times New Roman"/>
        <charset val="134"/>
      </rPr>
      <t xml:space="preserve">      3.</t>
    </r>
    <r>
      <rPr>
        <sz val="12"/>
        <rFont val="宋体"/>
        <charset val="134"/>
      </rPr>
      <t>机关事业单位养老保险发放金额</t>
    </r>
  </si>
  <si>
    <t>三、失业保险情况</t>
  </si>
  <si>
    <r>
      <rPr>
        <sz val="12"/>
        <rFont val="Times New Roman"/>
        <charset val="134"/>
      </rPr>
      <t xml:space="preserve">      1.</t>
    </r>
    <r>
      <rPr>
        <sz val="12"/>
        <rFont val="宋体"/>
        <charset val="134"/>
      </rPr>
      <t>年末享受失业保险人数</t>
    </r>
  </si>
  <si>
    <r>
      <rPr>
        <sz val="12"/>
        <rFont val="Times New Roman"/>
        <charset val="134"/>
      </rPr>
      <t xml:space="preserve">      2.</t>
    </r>
    <r>
      <rPr>
        <sz val="12"/>
        <rFont val="宋体"/>
        <charset val="134"/>
      </rPr>
      <t>失业保险征收金额</t>
    </r>
  </si>
  <si>
    <r>
      <rPr>
        <sz val="12"/>
        <rFont val="Times New Roman"/>
        <charset val="134"/>
      </rPr>
      <t xml:space="preserve">      3.</t>
    </r>
    <r>
      <rPr>
        <sz val="12"/>
        <rFont val="宋体"/>
        <charset val="134"/>
      </rPr>
      <t>失业保险发放金额</t>
    </r>
  </si>
  <si>
    <t>四、工伤保险情况</t>
  </si>
  <si>
    <r>
      <rPr>
        <sz val="12"/>
        <rFont val="Times New Roman"/>
        <charset val="134"/>
      </rPr>
      <t xml:space="preserve">      1.</t>
    </r>
    <r>
      <rPr>
        <sz val="12"/>
        <rFont val="宋体"/>
        <charset val="134"/>
      </rPr>
      <t>年末享受工伤保险人数</t>
    </r>
  </si>
  <si>
    <r>
      <rPr>
        <sz val="12"/>
        <rFont val="Times New Roman"/>
        <charset val="134"/>
      </rPr>
      <t xml:space="preserve">      2.</t>
    </r>
    <r>
      <rPr>
        <sz val="12"/>
        <rFont val="宋体"/>
        <charset val="134"/>
      </rPr>
      <t>工伤保险征收金额</t>
    </r>
  </si>
  <si>
    <r>
      <rPr>
        <sz val="12"/>
        <rFont val="Times New Roman"/>
        <charset val="134"/>
      </rPr>
      <t xml:space="preserve">      3.</t>
    </r>
    <r>
      <rPr>
        <sz val="12"/>
        <rFont val="宋体"/>
        <charset val="134"/>
      </rPr>
      <t>工伤保险发放金额</t>
    </r>
  </si>
  <si>
    <t>注：数据来源于青山社保处。</t>
  </si>
  <si>
    <r>
      <rPr>
        <b/>
        <sz val="16"/>
        <rFont val="宋体"/>
        <charset val="134"/>
      </rPr>
      <t>10—5</t>
    </r>
    <r>
      <rPr>
        <b/>
        <sz val="16"/>
        <rFont val="宋体"/>
        <charset val="134"/>
      </rPr>
      <t xml:space="preserve">  </t>
    </r>
    <r>
      <rPr>
        <b/>
        <sz val="16"/>
        <rFont val="宋体"/>
        <charset val="134"/>
      </rPr>
      <t>劳动就业情况</t>
    </r>
  </si>
  <si>
    <t>指标名换</t>
  </si>
  <si>
    <r>
      <rPr>
        <sz val="12"/>
        <rFont val="Times New Roman"/>
        <charset val="134"/>
      </rPr>
      <t>1</t>
    </r>
    <r>
      <rPr>
        <sz val="12"/>
        <rFont val="宋体"/>
        <charset val="134"/>
      </rPr>
      <t>、期末实有登记失业人数</t>
    </r>
  </si>
  <si>
    <t xml:space="preserve">   #女性</t>
  </si>
  <si>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</si>
  <si>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、下岗、失业人员就业再就业培训</t>
    </r>
  </si>
  <si>
    <r>
      <rPr>
        <sz val="12"/>
        <rFont val="Times New Roman"/>
        <charset val="134"/>
      </rPr>
      <t>4</t>
    </r>
    <r>
      <rPr>
        <sz val="12"/>
        <rFont val="宋体"/>
        <charset val="134"/>
      </rPr>
      <t>、下岗失业人员再就业</t>
    </r>
    <r>
      <rPr>
        <sz val="12"/>
        <rFont val="Times New Roman"/>
        <charset val="134"/>
      </rPr>
      <t xml:space="preserve">                        </t>
    </r>
    <r>
      <rPr>
        <sz val="12"/>
        <rFont val="宋体"/>
        <charset val="134"/>
      </rPr>
      <t>（年初至期末失业人员实现再就业人数）</t>
    </r>
  </si>
  <si>
    <t>注：数据来源于区人力资源局。</t>
  </si>
  <si>
    <r>
      <rPr>
        <b/>
        <sz val="16"/>
        <rFont val="宋体"/>
        <charset val="134"/>
      </rPr>
      <t>11—1</t>
    </r>
    <r>
      <rPr>
        <b/>
        <sz val="16"/>
        <rFont val="宋体"/>
        <charset val="134"/>
      </rPr>
      <t xml:space="preserve">  </t>
    </r>
    <r>
      <rPr>
        <b/>
        <sz val="16"/>
        <rFont val="宋体"/>
        <charset val="134"/>
      </rPr>
      <t>环境保护基本情况</t>
    </r>
  </si>
  <si>
    <t>2021年实际</t>
  </si>
  <si>
    <t xml:space="preserve">  工业“三废”排放情况</t>
  </si>
  <si>
    <t>一、工业废水</t>
  </si>
  <si>
    <t xml:space="preserve"> 工业废水排放量</t>
  </si>
  <si>
    <t>二、工业废气</t>
  </si>
  <si>
    <r>
      <rPr>
        <sz val="12"/>
        <rFont val="宋体"/>
        <charset val="134"/>
      </rPr>
      <t xml:space="preserve">  1</t>
    </r>
    <r>
      <rPr>
        <sz val="12"/>
        <rFont val="宋体"/>
        <charset val="134"/>
      </rPr>
      <t>.</t>
    </r>
    <r>
      <rPr>
        <sz val="12"/>
        <rFont val="宋体"/>
        <charset val="134"/>
      </rPr>
      <t>工业废气排放总量</t>
    </r>
  </si>
  <si>
    <r>
      <rPr>
        <sz val="12"/>
        <rFont val="宋体"/>
        <charset val="134"/>
      </rPr>
      <t xml:space="preserve">  2</t>
    </r>
    <r>
      <rPr>
        <sz val="12"/>
        <rFont val="宋体"/>
        <charset val="134"/>
      </rPr>
      <t>.</t>
    </r>
    <r>
      <rPr>
        <sz val="12"/>
        <rFont val="宋体"/>
        <charset val="134"/>
      </rPr>
      <t>废气治理设施数</t>
    </r>
  </si>
  <si>
    <t>套</t>
  </si>
  <si>
    <r>
      <rPr>
        <sz val="12"/>
        <rFont val="宋体"/>
        <charset val="134"/>
      </rPr>
      <t xml:space="preserve">  3</t>
    </r>
    <r>
      <rPr>
        <sz val="12"/>
        <rFont val="宋体"/>
        <charset val="134"/>
      </rPr>
      <t>.</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</si>
  <si>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</si>
  <si>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t>
    </r>
    <r>
      <rPr>
        <sz val="12"/>
        <rFont val="宋体"/>
        <charset val="134"/>
      </rPr>
      <t>工业二氧化硫排放量</t>
    </r>
  </si>
  <si>
    <r>
      <rPr>
        <sz val="12"/>
        <rFont val="宋体"/>
        <charset val="134"/>
      </rPr>
      <t xml:space="preserve">  5</t>
    </r>
    <r>
      <rPr>
        <sz val="12"/>
        <rFont val="宋体"/>
        <charset val="134"/>
      </rPr>
      <t>.</t>
    </r>
    <r>
      <rPr>
        <sz val="12"/>
        <rFont val="宋体"/>
        <charset val="134"/>
      </rPr>
      <t>工业二氧化硫去除量</t>
    </r>
  </si>
  <si>
    <r>
      <rPr>
        <sz val="12"/>
        <rFont val="宋体"/>
        <charset val="134"/>
      </rPr>
      <t xml:space="preserve">  6</t>
    </r>
    <r>
      <rPr>
        <sz val="12"/>
        <rFont val="宋体"/>
        <charset val="134"/>
      </rPr>
      <t>.</t>
    </r>
    <r>
      <rPr>
        <sz val="12"/>
        <rFont val="宋体"/>
        <charset val="134"/>
      </rPr>
      <t>工业烟（粉）尘排放量</t>
    </r>
  </si>
  <si>
    <r>
      <rPr>
        <sz val="12"/>
        <rFont val="宋体"/>
        <charset val="134"/>
      </rPr>
      <t xml:space="preserve">  7</t>
    </r>
    <r>
      <rPr>
        <sz val="12"/>
        <rFont val="宋体"/>
        <charset val="134"/>
      </rPr>
      <t>.</t>
    </r>
    <r>
      <rPr>
        <sz val="12"/>
        <rFont val="宋体"/>
        <charset val="134"/>
      </rPr>
      <t>工业烟（粉）尘去除量</t>
    </r>
  </si>
  <si>
    <t>1252037.815</t>
  </si>
  <si>
    <t>三、工业固体废物</t>
  </si>
  <si>
    <r>
      <rPr>
        <sz val="12"/>
        <rFont val="宋体"/>
        <charset val="134"/>
      </rPr>
      <t xml:space="preserve">  1</t>
    </r>
    <r>
      <rPr>
        <sz val="12"/>
        <rFont val="宋体"/>
        <charset val="134"/>
      </rPr>
      <t>.</t>
    </r>
    <r>
      <rPr>
        <sz val="12"/>
        <rFont val="宋体"/>
        <charset val="134"/>
      </rPr>
      <t>工业固体废物产生量</t>
    </r>
  </si>
  <si>
    <r>
      <rPr>
        <sz val="12"/>
        <rFont val="宋体"/>
        <charset val="134"/>
      </rPr>
      <t xml:space="preserve">  2</t>
    </r>
    <r>
      <rPr>
        <sz val="12"/>
        <rFont val="宋体"/>
        <charset val="134"/>
      </rPr>
      <t>.</t>
    </r>
    <r>
      <rPr>
        <sz val="12"/>
        <rFont val="宋体"/>
        <charset val="134"/>
      </rPr>
      <t>工业固体废物综合利用量</t>
    </r>
  </si>
  <si>
    <r>
      <rPr>
        <sz val="12"/>
        <rFont val="宋体"/>
        <charset val="134"/>
      </rPr>
      <t xml:space="preserve">  3</t>
    </r>
    <r>
      <rPr>
        <sz val="12"/>
        <rFont val="宋体"/>
        <charset val="134"/>
      </rPr>
      <t>.</t>
    </r>
    <r>
      <rPr>
        <sz val="12"/>
        <rFont val="宋体"/>
        <charset val="134"/>
      </rPr>
      <t>工业固体废物综合利用率</t>
    </r>
  </si>
  <si>
    <t>注：1.数据来源于区生态环境分局；</t>
  </si>
  <si>
    <t xml:space="preserve">    2.因2022年的数据市局还没公布，故以2021年区级统计后上报市级数据公布，仅供参考。</t>
  </si>
  <si>
    <r>
      <rPr>
        <b/>
        <sz val="16"/>
        <rFont val="宋体"/>
        <charset val="134"/>
      </rPr>
      <t>11—2</t>
    </r>
    <r>
      <rPr>
        <b/>
        <sz val="16"/>
        <rFont val="宋体"/>
        <charset val="134"/>
      </rPr>
      <t xml:space="preserve">  </t>
    </r>
    <r>
      <rPr>
        <b/>
        <sz val="16"/>
        <rFont val="宋体"/>
        <charset val="134"/>
      </rPr>
      <t>环境卫生情况</t>
    </r>
  </si>
  <si>
    <r>
      <rPr>
        <b/>
        <sz val="12"/>
        <rFont val="宋体"/>
        <charset val="134"/>
      </rPr>
      <t>202</t>
    </r>
    <r>
      <rPr>
        <b/>
        <sz val="12"/>
        <rFont val="宋体"/>
        <charset val="134"/>
      </rPr>
      <t>2</t>
    </r>
    <r>
      <rPr>
        <b/>
        <sz val="12"/>
        <rFont val="宋体"/>
        <charset val="134"/>
      </rPr>
      <t>年实际</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</si>
  <si>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</si>
  <si>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</si>
  <si>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</si>
  <si>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</si>
  <si>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</si>
  <si>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</si>
  <si>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</si>
  <si>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</si>
  <si>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</si>
  <si>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</si>
  <si>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6"/>
        <rFont val="宋体"/>
        <charset val="134"/>
      </rPr>
      <t>11—3</t>
    </r>
    <r>
      <rPr>
        <b/>
        <sz val="16"/>
        <rFont val="宋体"/>
        <charset val="134"/>
      </rPr>
      <t xml:space="preserve">  </t>
    </r>
    <r>
      <rPr>
        <b/>
        <sz val="16"/>
        <rFont val="宋体"/>
        <charset val="134"/>
      </rPr>
      <t>园林绿化情况</t>
    </r>
  </si>
  <si>
    <t>一、建成区绿地面积小计</t>
  </si>
  <si>
    <t>公顷</t>
  </si>
  <si>
    <r>
      <rPr>
        <sz val="12"/>
        <rFont val="宋体"/>
        <charset val="134"/>
      </rPr>
      <t>1</t>
    </r>
    <r>
      <rPr>
        <sz val="12"/>
        <rFont val="宋体"/>
        <charset val="134"/>
      </rPr>
      <t>.</t>
    </r>
    <r>
      <rPr>
        <sz val="12"/>
        <rFont val="宋体"/>
        <charset val="134"/>
      </rPr>
      <t>公园绿地</t>
    </r>
  </si>
  <si>
    <r>
      <rPr>
        <sz val="12"/>
        <rFont val="宋体"/>
        <charset val="134"/>
      </rPr>
      <t>2</t>
    </r>
    <r>
      <rPr>
        <sz val="12"/>
        <rFont val="宋体"/>
        <charset val="134"/>
      </rPr>
      <t>.</t>
    </r>
    <r>
      <rPr>
        <sz val="12"/>
        <rFont val="宋体"/>
        <charset val="134"/>
      </rPr>
      <t>生产绿地</t>
    </r>
  </si>
  <si>
    <r>
      <rPr>
        <sz val="12"/>
        <rFont val="宋体"/>
        <charset val="134"/>
      </rPr>
      <t>3</t>
    </r>
    <r>
      <rPr>
        <sz val="12"/>
        <rFont val="宋体"/>
        <charset val="134"/>
      </rPr>
      <t>.</t>
    </r>
    <r>
      <rPr>
        <sz val="12"/>
        <rFont val="宋体"/>
        <charset val="134"/>
      </rPr>
      <t>防护绿地</t>
    </r>
  </si>
  <si>
    <r>
      <rPr>
        <sz val="12"/>
        <rFont val="宋体"/>
        <charset val="134"/>
      </rPr>
      <t>4</t>
    </r>
    <r>
      <rPr>
        <sz val="12"/>
        <rFont val="宋体"/>
        <charset val="134"/>
      </rPr>
      <t>.</t>
    </r>
    <r>
      <rPr>
        <sz val="12"/>
        <rFont val="宋体"/>
        <charset val="134"/>
      </rPr>
      <t>附属绿地</t>
    </r>
  </si>
  <si>
    <r>
      <rPr>
        <sz val="12"/>
        <rFont val="宋体"/>
        <charset val="134"/>
      </rPr>
      <t>5</t>
    </r>
    <r>
      <rPr>
        <sz val="12"/>
        <rFont val="宋体"/>
        <charset val="134"/>
      </rPr>
      <t>.</t>
    </r>
    <r>
      <rPr>
        <sz val="12"/>
        <rFont val="宋体"/>
        <charset val="134"/>
      </rPr>
      <t>其他绿地</t>
    </r>
  </si>
  <si>
    <t>二、建成区绿化覆盖面积</t>
  </si>
  <si>
    <t>三、当年新增绿地</t>
  </si>
  <si>
    <t>四、人均公园绿地面积</t>
  </si>
  <si>
    <t>㎡/人</t>
  </si>
  <si>
    <t>五、当年植树（乔木）</t>
  </si>
  <si>
    <t>万株</t>
  </si>
  <si>
    <t>六、当年垂直绿化</t>
  </si>
  <si>
    <t>米</t>
  </si>
  <si>
    <t>七、辖区公园总数</t>
  </si>
  <si>
    <r>
      <rPr>
        <sz val="12"/>
        <rFont val="宋体"/>
        <charset val="134"/>
      </rPr>
      <t>1</t>
    </r>
    <r>
      <rPr>
        <sz val="12"/>
        <rFont val="宋体"/>
        <charset val="134"/>
      </rPr>
      <t>.</t>
    </r>
    <r>
      <rPr>
        <sz val="12"/>
        <rFont val="宋体"/>
        <charset val="134"/>
      </rPr>
      <t>其中：综合性公园</t>
    </r>
  </si>
  <si>
    <r>
      <rPr>
        <sz val="12"/>
        <rFont val="宋体"/>
        <charset val="134"/>
      </rPr>
      <t>2</t>
    </r>
    <r>
      <rPr>
        <sz val="12"/>
        <rFont val="宋体"/>
        <charset val="134"/>
      </rPr>
      <t>.</t>
    </r>
    <r>
      <rPr>
        <sz val="12"/>
        <rFont val="宋体"/>
        <charset val="134"/>
      </rPr>
      <t>大于10hm的公园数量</t>
    </r>
  </si>
  <si>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</si>
  <si>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</si>
  <si>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r>
      <rPr>
        <b/>
        <sz val="16"/>
        <rFont val="宋体"/>
        <charset val="134"/>
      </rPr>
      <t>11—4</t>
    </r>
    <r>
      <rPr>
        <b/>
        <sz val="16"/>
        <rFont val="宋体"/>
        <charset val="134"/>
      </rPr>
      <t xml:space="preserve">  </t>
    </r>
    <r>
      <rPr>
        <b/>
        <sz val="16"/>
        <rFont val="宋体"/>
        <charset val="134"/>
      </rPr>
      <t>市政建设、防汛设施概况</t>
    </r>
  </si>
  <si>
    <t>一、全区道路总长度</t>
  </si>
  <si>
    <t xml:space="preserve">    其中：维修道路</t>
  </si>
  <si>
    <t>二、全区道路总面积</t>
  </si>
  <si>
    <t xml:space="preserve">    其中：人行道面积</t>
  </si>
  <si>
    <t>三、全区下水道总长度</t>
  </si>
  <si>
    <t>四、全区堤防总长度</t>
  </si>
  <si>
    <t>五、防浪林</t>
  </si>
  <si>
    <t>六、通道闸口</t>
  </si>
  <si>
    <t xml:space="preserve"> 注：1.数据来源于区城管局、区水务局；</t>
  </si>
  <si>
    <t xml:space="preserve">     2.依据《武汉道路2016版》第一册；</t>
  </si>
  <si>
    <t xml:space="preserve">     3.维修道路仅含城市道路维修，未含村湾道路维修；</t>
  </si>
  <si>
    <t xml:space="preserve">     4.2021年道路数据是经过核实修订的数字；</t>
  </si>
  <si>
    <t xml:space="preserve">    5.2021年“全区下水道总长度”公里数是经过对武汉市水务局的报送资料进</t>
  </si>
  <si>
    <r>
      <rPr>
        <sz val="12"/>
        <rFont val="宋体"/>
        <charset val="134"/>
      </rPr>
      <t xml:space="preserve">       行核</t>
    </r>
    <r>
      <rPr>
        <sz val="12"/>
        <rFont val="宋体"/>
        <charset val="134"/>
      </rPr>
      <t>实修订的数据。</t>
    </r>
  </si>
  <si>
    <r>
      <rPr>
        <b/>
        <sz val="16"/>
        <rFont val="宋体"/>
        <charset val="134"/>
      </rPr>
      <t>12—1</t>
    </r>
    <r>
      <rPr>
        <b/>
        <sz val="16"/>
        <rFont val="宋体"/>
        <charset val="134"/>
      </rPr>
      <t xml:space="preserve">  </t>
    </r>
    <r>
      <rPr>
        <b/>
        <sz val="16"/>
        <rFont val="宋体"/>
        <charset val="134"/>
      </rPr>
      <t>律师和人民调解情况</t>
    </r>
  </si>
  <si>
    <r>
      <rPr>
        <b/>
        <sz val="12"/>
        <rFont val="宋体"/>
        <charset val="134"/>
      </rPr>
      <t>2021</t>
    </r>
    <r>
      <rPr>
        <b/>
        <sz val="14"/>
        <rFont val="宋体"/>
        <charset val="134"/>
      </rPr>
      <t>年</t>
    </r>
  </si>
  <si>
    <t>一、律师机构及人员</t>
  </si>
  <si>
    <r>
      <rPr>
        <sz val="12"/>
        <rFont val="宋体"/>
        <charset val="134"/>
      </rPr>
      <t xml:space="preserve">    1</t>
    </r>
    <r>
      <rPr>
        <sz val="12"/>
        <rFont val="宋体"/>
        <charset val="134"/>
      </rPr>
      <t>.</t>
    </r>
    <r>
      <rPr>
        <sz val="12"/>
        <rFont val="宋体"/>
        <charset val="134"/>
      </rPr>
      <t>律师事务所</t>
    </r>
  </si>
  <si>
    <r>
      <rPr>
        <sz val="12"/>
        <rFont val="宋体"/>
        <charset val="134"/>
      </rPr>
      <t xml:space="preserve">    2</t>
    </r>
    <r>
      <rPr>
        <sz val="12"/>
        <rFont val="宋体"/>
        <charset val="134"/>
      </rPr>
      <t>.</t>
    </r>
    <r>
      <rPr>
        <sz val="12"/>
        <rFont val="宋体"/>
        <charset val="134"/>
      </rPr>
      <t>律师事务所实有人员</t>
    </r>
  </si>
  <si>
    <r>
      <rPr>
        <sz val="12"/>
        <rFont val="宋体"/>
        <charset val="134"/>
      </rPr>
      <t xml:space="preserve">        </t>
    </r>
    <r>
      <rPr>
        <sz val="12"/>
        <rFont val="宋体"/>
        <charset val="134"/>
      </rPr>
      <t xml:space="preserve">  </t>
    </r>
    <r>
      <rPr>
        <sz val="12"/>
        <rFont val="宋体"/>
        <charset val="134"/>
      </rPr>
      <t>#专业律师工作者</t>
    </r>
  </si>
  <si>
    <t>二、人民调解工作：</t>
  </si>
  <si>
    <r>
      <rPr>
        <sz val="12"/>
        <rFont val="宋体"/>
        <charset val="134"/>
      </rPr>
      <t xml:space="preserve">  1</t>
    </r>
    <r>
      <rPr>
        <sz val="12"/>
        <rFont val="宋体"/>
        <charset val="134"/>
      </rPr>
      <t>.</t>
    </r>
    <r>
      <rPr>
        <sz val="12"/>
        <rFont val="宋体"/>
        <charset val="134"/>
      </rPr>
      <t>人民调解委员会</t>
    </r>
  </si>
  <si>
    <r>
      <rPr>
        <sz val="12"/>
        <rFont val="宋体"/>
        <charset val="134"/>
      </rPr>
      <t>　2</t>
    </r>
    <r>
      <rPr>
        <sz val="12"/>
        <rFont val="宋体"/>
        <charset val="134"/>
      </rPr>
      <t>.</t>
    </r>
    <r>
      <rPr>
        <sz val="12"/>
        <rFont val="宋体"/>
        <charset val="134"/>
      </rPr>
      <t>调解人员</t>
    </r>
  </si>
  <si>
    <r>
      <rPr>
        <sz val="12"/>
        <rFont val="宋体"/>
        <charset val="134"/>
      </rPr>
      <t>　3</t>
    </r>
    <r>
      <rPr>
        <sz val="12"/>
        <rFont val="宋体"/>
        <charset val="134"/>
      </rPr>
      <t>.</t>
    </r>
    <r>
      <rPr>
        <sz val="12"/>
        <rFont val="宋体"/>
        <charset val="134"/>
      </rPr>
      <t>调解民间纠纷</t>
    </r>
  </si>
  <si>
    <r>
      <rPr>
        <sz val="12"/>
        <rFont val="宋体"/>
        <charset val="134"/>
      </rPr>
      <t>　4</t>
    </r>
    <r>
      <rPr>
        <sz val="12"/>
        <rFont val="宋体"/>
        <charset val="134"/>
      </rPr>
      <t>.</t>
    </r>
    <r>
      <rPr>
        <sz val="12"/>
        <rFont val="宋体"/>
        <charset val="134"/>
      </rPr>
      <t>街道专职司法助理员</t>
    </r>
  </si>
  <si>
    <r>
      <rPr>
        <sz val="12"/>
        <rFont val="宋体"/>
        <charset val="134"/>
      </rPr>
      <t>　5</t>
    </r>
    <r>
      <rPr>
        <sz val="12"/>
        <rFont val="宋体"/>
        <charset val="134"/>
      </rPr>
      <t>.</t>
    </r>
    <r>
      <rPr>
        <sz val="12"/>
        <rFont val="宋体"/>
        <charset val="134"/>
      </rPr>
      <t>街道法律服务所数</t>
    </r>
  </si>
  <si>
    <t>注：数据来源于区司法局。</t>
  </si>
  <si>
    <r>
      <rPr>
        <b/>
        <sz val="16"/>
        <rFont val="宋体"/>
        <charset val="134"/>
      </rPr>
      <t>12—2</t>
    </r>
    <r>
      <rPr>
        <b/>
        <sz val="16"/>
        <rFont val="宋体"/>
        <charset val="134"/>
      </rPr>
      <t xml:space="preserve">  </t>
    </r>
    <r>
      <rPr>
        <b/>
        <sz val="16"/>
        <rFont val="宋体"/>
        <charset val="134"/>
      </rPr>
      <t>刑事治安案件、交通事故、火灾情况</t>
    </r>
  </si>
  <si>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</si>
  <si>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</si>
  <si>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</si>
  <si>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</si>
  <si>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</si>
  <si>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</si>
  <si>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</si>
  <si>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</si>
  <si>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</si>
  <si>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三、生产经营性交通事故</t>
  </si>
  <si>
    <r>
      <rPr>
        <sz val="12"/>
        <rFont val="宋体"/>
        <charset val="134"/>
      </rPr>
      <t xml:space="preserve">    次</t>
    </r>
    <r>
      <rPr>
        <sz val="12"/>
        <rFont val="宋体"/>
        <charset val="134"/>
      </rPr>
      <t xml:space="preserve">  </t>
    </r>
    <r>
      <rPr>
        <sz val="12"/>
        <rFont val="宋体"/>
        <charset val="134"/>
      </rPr>
      <t>数</t>
    </r>
  </si>
  <si>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</si>
  <si>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</si>
  <si>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r>
      <rPr>
        <sz val="12"/>
        <rFont val="Times New Roman"/>
        <charset val="134"/>
      </rPr>
      <t xml:space="preserve">        </t>
    </r>
    <r>
      <rPr>
        <sz val="12"/>
        <rFont val="宋体"/>
        <charset val="134"/>
      </rPr>
      <t>直接经济损失</t>
    </r>
  </si>
  <si>
    <t>四、生产经营性火灾情况</t>
  </si>
  <si>
    <t>五、工商贸事故</t>
  </si>
  <si>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</si>
  <si>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t xml:space="preserve">        直接经济损失</t>
  </si>
  <si>
    <t>注：数据来源于区公安分局和区应急管理局。</t>
  </si>
  <si>
    <r>
      <rPr>
        <b/>
        <sz val="16"/>
        <rFont val="宋体"/>
        <charset val="134"/>
      </rPr>
      <t>12—3</t>
    </r>
    <r>
      <rPr>
        <b/>
        <sz val="16"/>
        <rFont val="宋体"/>
        <charset val="134"/>
      </rPr>
      <t xml:space="preserve">  </t>
    </r>
    <r>
      <rPr>
        <b/>
        <sz val="16"/>
        <rFont val="宋体"/>
        <charset val="134"/>
      </rPr>
      <t>检察机关办案情况</t>
    </r>
  </si>
  <si>
    <t>民事、行政检察受案</t>
  </si>
  <si>
    <r>
      <rPr>
        <sz val="12"/>
        <rFont val="Times New Roman"/>
        <charset val="134"/>
      </rPr>
      <t xml:space="preserve">     # </t>
    </r>
    <r>
      <rPr>
        <sz val="12"/>
        <rFont val="宋体"/>
        <charset val="134"/>
      </rPr>
      <t>审查处理</t>
    </r>
  </si>
  <si>
    <r>
      <rPr>
        <sz val="12"/>
        <rFont val="宋体"/>
        <charset val="134"/>
      </rPr>
      <t xml:space="preserve">    </t>
    </r>
    <r>
      <rPr>
        <sz val="12"/>
        <rFont val="宋体"/>
        <charset val="134"/>
      </rPr>
      <t>受案</t>
    </r>
  </si>
  <si>
    <r>
      <rPr>
        <sz val="12"/>
        <rFont val="宋体"/>
        <charset val="134"/>
      </rPr>
      <t xml:space="preserve">    </t>
    </r>
    <r>
      <rPr>
        <sz val="12"/>
        <rFont val="宋体"/>
        <charset val="134"/>
      </rPr>
      <t>建议抗诉（提请抗诉）</t>
    </r>
  </si>
  <si>
    <r>
      <rPr>
        <sz val="12"/>
        <rFont val="宋体"/>
        <charset val="134"/>
      </rPr>
      <t xml:space="preserve">    </t>
    </r>
    <r>
      <rPr>
        <sz val="12"/>
        <rFont val="宋体"/>
        <charset val="134"/>
      </rPr>
      <t>再审检察建议</t>
    </r>
  </si>
  <si>
    <r>
      <rPr>
        <sz val="12"/>
        <rFont val="宋体"/>
        <charset val="134"/>
      </rPr>
      <t xml:space="preserve">    </t>
    </r>
    <r>
      <rPr>
        <sz val="12"/>
        <rFont val="宋体"/>
        <charset val="134"/>
      </rPr>
      <t>检察建议</t>
    </r>
  </si>
  <si>
    <t>注：数据来源于区检察院。</t>
  </si>
  <si>
    <r>
      <rPr>
        <b/>
        <sz val="16"/>
        <rFont val="宋体"/>
        <charset val="134"/>
      </rPr>
      <t>附录：武汉市中心城区主要经济指标（202</t>
    </r>
    <r>
      <rPr>
        <b/>
        <sz val="16"/>
        <rFont val="宋体"/>
        <charset val="134"/>
      </rPr>
      <t>2</t>
    </r>
    <r>
      <rPr>
        <b/>
        <sz val="16"/>
        <rFont val="宋体"/>
        <charset val="134"/>
      </rPr>
      <t xml:space="preserve">年） </t>
    </r>
  </si>
  <si>
    <t>江岸区</t>
  </si>
  <si>
    <t>江汉区</t>
  </si>
  <si>
    <t>硚口区</t>
  </si>
  <si>
    <t>汉阳区</t>
  </si>
  <si>
    <t>武昌区</t>
  </si>
  <si>
    <t>青山区</t>
  </si>
  <si>
    <t>洪山区</t>
  </si>
  <si>
    <r>
      <rPr>
        <sz val="12"/>
        <rFont val="宋体"/>
        <charset val="134"/>
      </rPr>
      <t>1</t>
    </r>
    <r>
      <rPr>
        <sz val="12"/>
        <rFont val="宋体"/>
        <charset val="134"/>
      </rPr>
      <t>.</t>
    </r>
    <r>
      <rPr>
        <sz val="12"/>
        <rFont val="宋体"/>
        <charset val="134"/>
      </rPr>
      <t>常住人口</t>
    </r>
  </si>
  <si>
    <r>
      <rPr>
        <sz val="12"/>
        <rFont val="宋体"/>
        <charset val="134"/>
      </rPr>
      <t>2</t>
    </r>
    <r>
      <rPr>
        <sz val="12"/>
        <rFont val="宋体"/>
        <charset val="134"/>
      </rPr>
      <t>.</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</si>
  <si>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</si>
  <si>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t>
    </r>
    <r>
      <rPr>
        <sz val="12"/>
        <rFont val="宋体"/>
        <charset val="134"/>
      </rPr>
      <t>地方财政收入</t>
    </r>
  </si>
  <si>
    <r>
      <rPr>
        <sz val="12"/>
        <rFont val="宋体"/>
        <charset val="134"/>
      </rPr>
      <t>4</t>
    </r>
    <r>
      <rPr>
        <sz val="12"/>
        <rFont val="宋体"/>
        <charset val="134"/>
      </rPr>
      <t>.</t>
    </r>
    <r>
      <rPr>
        <sz val="12"/>
        <rFont val="宋体"/>
        <charset val="134"/>
      </rPr>
      <t>规模以上工业增加值速度</t>
    </r>
  </si>
  <si>
    <r>
      <rPr>
        <sz val="12"/>
        <rFont val="宋体"/>
        <charset val="134"/>
      </rPr>
      <t>5</t>
    </r>
    <r>
      <rPr>
        <sz val="12"/>
        <rFont val="宋体"/>
        <charset val="134"/>
      </rPr>
      <t>.</t>
    </r>
    <r>
      <rPr>
        <sz val="12"/>
        <rFont val="宋体"/>
        <charset val="134"/>
      </rPr>
      <t>全社会固定资产投资增长率</t>
    </r>
  </si>
  <si>
    <r>
      <rPr>
        <sz val="12"/>
        <rFont val="宋体"/>
        <charset val="134"/>
      </rPr>
      <t xml:space="preserve">   </t>
    </r>
    <r>
      <rPr>
        <sz val="12"/>
        <rFont val="宋体"/>
        <charset val="134"/>
      </rPr>
      <t xml:space="preserve"> </t>
    </r>
    <r>
      <rPr>
        <sz val="12"/>
        <rFont val="宋体"/>
        <charset val="134"/>
      </rPr>
      <t>#工业投资增长率</t>
    </r>
  </si>
  <si>
    <r>
      <rPr>
        <sz val="12"/>
        <rFont val="宋体"/>
        <charset val="134"/>
      </rPr>
      <t xml:space="preserve">   </t>
    </r>
    <r>
      <rPr>
        <sz val="12"/>
        <rFont val="宋体"/>
        <charset val="134"/>
      </rPr>
      <t xml:space="preserve"> </t>
    </r>
    <r>
      <rPr>
        <sz val="12"/>
        <rFont val="宋体"/>
        <charset val="134"/>
      </rPr>
      <t>#房地产开发投资增长率</t>
    </r>
  </si>
  <si>
    <r>
      <rPr>
        <sz val="12"/>
        <rFont val="宋体"/>
        <charset val="134"/>
      </rPr>
      <t>6</t>
    </r>
    <r>
      <rPr>
        <sz val="12"/>
        <rFont val="宋体"/>
        <charset val="134"/>
      </rPr>
      <t>.</t>
    </r>
    <r>
      <rPr>
        <sz val="12"/>
        <rFont val="宋体"/>
        <charset val="134"/>
      </rPr>
      <t>社会消费品零售总额</t>
    </r>
  </si>
  <si>
    <r>
      <rPr>
        <sz val="12"/>
        <rFont val="宋体"/>
        <charset val="134"/>
      </rPr>
      <t>7</t>
    </r>
    <r>
      <rPr>
        <sz val="12"/>
        <rFont val="宋体"/>
        <charset val="134"/>
      </rPr>
      <t>.</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</si>
  <si>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</si>
  <si>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r>
      <rPr>
        <sz val="12"/>
        <rFont val="宋体"/>
        <charset val="134"/>
      </rPr>
      <t>注：1.常住人口中：武昌区含东湖生态旅游风景区1.1</t>
    </r>
    <r>
      <rPr>
        <sz val="12"/>
        <rFont val="宋体"/>
        <charset val="134"/>
      </rPr>
      <t>1</t>
    </r>
    <r>
      <rPr>
        <sz val="12"/>
        <rFont val="宋体"/>
        <charset val="134"/>
      </rPr>
      <t>万人，洪山区含东湖新技术开发区</t>
    </r>
    <r>
      <rPr>
        <sz val="12"/>
        <rFont val="宋体"/>
        <charset val="134"/>
      </rPr>
      <t>,80.06</t>
    </r>
    <r>
      <rPr>
        <sz val="12"/>
        <rFont val="宋体"/>
        <charset val="134"/>
      </rPr>
      <t>万人、东湖生态旅游风景区11.50万人和武汉化工区5.00万人；</t>
    </r>
  </si>
  <si>
    <r>
      <rPr>
        <sz val="12"/>
        <rFont val="宋体"/>
        <charset val="134"/>
      </rPr>
      <t xml:space="preserve"> </t>
    </r>
    <r>
      <rPr>
        <sz val="12"/>
        <rFont val="宋体"/>
        <charset val="134"/>
      </rPr>
      <t xml:space="preserve">   </t>
    </r>
    <r>
      <rPr>
        <sz val="12"/>
        <rFont val="宋体"/>
        <charset val="134"/>
      </rPr>
      <t>2.人口数据来源于武汉市公安局。</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</si>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</sst>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_ "/>
    <numFmt numFmtId="179" formatCode="0.00_ "/>
    <numFmt numFmtId="180" formatCode="0.000_);[Red]\(0.000\)"/>
    <numFmt numFmtId="181" formatCode="0_ "/>
    <numFmt numFmtId="182" formatCode="0_);[Red]\(0\)"/>
    <numFmt numFmtId="183" formatCode="#,##0.0_ "/>
    <numFmt numFmtId="184" formatCode="#,##0_ "/>
    <numFmt numFmtId="185" formatCode="0.000_ "/>
    <numFmt numFmtId="186" formatCode="0.0000_ "/>
  </numFmts>
  <fonts count="110">
    <font>
      <sz val="12"/>
      <name val="宋体"/>
      <charset val="134"/>
    </font>
    <font>
      <sz val="20"/>
      <name val="黑体"/>
      <charset val="134"/>
    </font>
    <font>
      <b/>
      <sz val="16"/>
      <name val="宋体"/>
      <charset val="134"/>
    </font>
    <font>
      <b/>
      <sz val="12"/>
      <name val="宋体"/>
      <charset val="134"/>
    </font>
    <font>
      <sz val="12"/>
      <name val="宋体"/>
      <charset val="134"/>
    </font>
    <font>
      <b/>
      <sz val="20"/>
      <name val="宋体"/>
      <charset val="134"/>
    </font>
    <font>
      <b/>
      <sz val="16"/>
      <name val="宋体"/>
      <charset val="134"/>
    </font>
    <font>
      <b/>
      <sz val="12"/>
      <name val="Times New Roman"/>
      <charset val="134"/>
    </font>
    <font>
      <sz val="12"/>
      <name val="Times New Roman"/>
      <charset val="134"/>
    </font>
    <font>
      <sz val="14"/>
      <name val="宋体"/>
      <charset val="134"/>
    </font>
    <font>
      <b/>
      <sz val="16"/>
      <name val="宋体"/>
      <charset val="134"/>
      <scheme val="minor"/>
    </font>
    <font>
      <b/>
      <sz val="16"/>
      <name val="宋体"/>
      <charset val="134"/>
      <scheme val="minor"/>
    </font>
    <font>
      <sz val="12"/>
      <name val="宋体"/>
      <charset val="134"/>
      <scheme val="minor"/>
    </font>
    <font>
      <b/>
      <sz val="12"/>
      <color indexed="8"/>
      <name val="宋体"/>
      <charset val="134"/>
    </font>
    <font>
      <b/>
      <sz val="12"/>
      <color indexed="8"/>
      <name val="宋体"/>
      <charset val="134"/>
    </font>
    <font>
      <sz val="12"/>
      <color indexed="8"/>
      <name val="宋体"/>
      <charset val="134"/>
    </font>
    <font>
      <sz val="12"/>
      <color indexed="8"/>
      <name val="宋体"/>
      <charset val="134"/>
    </font>
    <font>
      <sz val="12"/>
      <color theme="1"/>
      <name val="宋体"/>
      <charset val="134"/>
    </font>
    <font>
      <sz val="11"/>
      <color indexed="8"/>
      <name val="宋体"/>
      <charset val="134"/>
    </font>
    <font>
      <b/>
      <sz val="12"/>
      <name val="宋体"/>
      <charset val="134"/>
    </font>
    <font>
      <b/>
      <sz val="11"/>
      <color indexed="8"/>
      <name val="宋体"/>
      <charset val="134"/>
    </font>
    <font>
      <b/>
      <sz val="11"/>
      <name val="宋体"/>
      <charset val="134"/>
    </font>
    <font>
      <sz val="11"/>
      <color theme="1"/>
      <name val="Tahoma"/>
      <charset val="134"/>
    </font>
    <font>
      <b/>
      <sz val="12"/>
      <color theme="1"/>
      <name val="宋体"/>
      <charset val="134"/>
      <scheme val="minor"/>
    </font>
    <font>
      <b/>
      <sz val="11"/>
      <color indexed="8"/>
      <name val="宋体"/>
      <charset val="134"/>
    </font>
    <font>
      <b/>
      <sz val="20"/>
      <name val="楷体_GB2312"/>
      <charset val="134"/>
    </font>
    <font>
      <b/>
      <sz val="12"/>
      <name val="宋体"/>
      <charset val="134"/>
      <scheme val="minor"/>
    </font>
    <font>
      <sz val="12"/>
      <name val="宋体"/>
      <charset val="134"/>
      <scheme val="minor"/>
    </font>
    <font>
      <sz val="10"/>
      <name val="宋体"/>
      <charset val="134"/>
    </font>
    <font>
      <sz val="11"/>
      <name val="宋体"/>
      <charset val="134"/>
    </font>
    <font>
      <sz val="11"/>
      <name val="Times New Roman"/>
      <charset val="134"/>
    </font>
    <font>
      <b/>
      <sz val="12"/>
      <name val="宋体"/>
      <charset val="134"/>
      <scheme val="minor"/>
    </font>
    <font>
      <sz val="11"/>
      <color theme="1"/>
      <name val="宋体"/>
      <charset val="134"/>
      <scheme val="minor"/>
    </font>
    <font>
      <sz val="10"/>
      <color indexed="8"/>
      <name val="宋体"/>
      <charset val="134"/>
    </font>
    <font>
      <b/>
      <sz val="10"/>
      <color indexed="8"/>
      <name val="宋体"/>
      <charset val="134"/>
    </font>
    <font>
      <b/>
      <sz val="10"/>
      <name val="宋体"/>
      <charset val="134"/>
    </font>
    <font>
      <sz val="10"/>
      <color rgb="FF000000"/>
      <name val="宋体"/>
      <charset val="134"/>
    </font>
    <font>
      <sz val="12"/>
      <color rgb="FFFF0000"/>
      <name val="宋体"/>
      <charset val="134"/>
    </font>
    <font>
      <sz val="11"/>
      <color theme="1"/>
      <name val="宋体"/>
      <charset val="134"/>
      <scheme val="minor"/>
    </font>
    <font>
      <b/>
      <sz val="14"/>
      <color theme="1"/>
      <name val="宋体"/>
      <charset val="134"/>
    </font>
    <font>
      <b/>
      <sz val="11"/>
      <color theme="1"/>
      <name val="宋体"/>
      <charset val="134"/>
    </font>
    <font>
      <b/>
      <sz val="11"/>
      <color theme="1"/>
      <name val="Tahoma"/>
      <charset val="134"/>
    </font>
    <font>
      <b/>
      <sz val="11"/>
      <color theme="1"/>
      <name val="宋体"/>
      <charset val="134"/>
      <scheme val="minor"/>
    </font>
    <font>
      <sz val="20"/>
      <name val="宋体"/>
      <charset val="134"/>
    </font>
    <font>
      <sz val="14"/>
      <name val="黑体"/>
      <charset val="134"/>
    </font>
    <font>
      <sz val="12"/>
      <name val="黑体"/>
      <charset val="134"/>
    </font>
    <font>
      <b/>
      <sz val="16"/>
      <name val="华文中宋"/>
      <charset val="134"/>
    </font>
    <font>
      <sz val="16"/>
      <name val="黑体"/>
      <charset val="134"/>
    </font>
    <font>
      <b/>
      <sz val="24"/>
      <name val="华文中宋"/>
      <charset val="134"/>
    </font>
    <font>
      <b/>
      <sz val="20"/>
      <name val="华文中宋"/>
      <charset val="134"/>
    </font>
    <font>
      <sz val="24"/>
      <name val="宋体"/>
      <charset val="134"/>
    </font>
    <font>
      <b/>
      <sz val="12"/>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1"/>
      <color indexed="9"/>
      <name val="宋体"/>
      <charset val="134"/>
    </font>
    <font>
      <b/>
      <sz val="15"/>
      <color indexed="56"/>
      <name val="宋体"/>
      <charset val="134"/>
    </font>
    <font>
      <b/>
      <sz val="15"/>
      <color indexed="56"/>
      <name val="宋体"/>
      <charset val="134"/>
    </font>
    <font>
      <b/>
      <sz val="18"/>
      <color indexed="56"/>
      <name val="宋体"/>
      <charset val="134"/>
    </font>
    <font>
      <b/>
      <sz val="13"/>
      <color indexed="56"/>
      <name val="宋体"/>
      <charset val="134"/>
    </font>
    <font>
      <b/>
      <sz val="13"/>
      <color indexed="56"/>
      <name val="宋体"/>
      <charset val="134"/>
    </font>
    <font>
      <b/>
      <sz val="11"/>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宋体"/>
      <charset val="134"/>
    </font>
    <font>
      <sz val="11"/>
      <color theme="1"/>
      <name val="宋体"/>
      <charset val="134"/>
    </font>
    <font>
      <sz val="10"/>
      <name val="Arial"/>
      <charset val="134"/>
    </font>
    <font>
      <sz val="11"/>
      <color theme="1"/>
      <name val="宋体"/>
      <charset val="134"/>
    </font>
    <font>
      <sz val="11"/>
      <name val="Tahoma"/>
      <charset val="134"/>
    </font>
    <font>
      <sz val="10"/>
      <name val="Helv"/>
      <charset val="134"/>
    </font>
    <font>
      <sz val="11"/>
      <color indexed="17"/>
      <name val="宋体"/>
      <charset val="134"/>
    </font>
    <font>
      <sz val="11"/>
      <color indexed="17"/>
      <name val="宋体"/>
      <charset val="134"/>
    </font>
    <font>
      <b/>
      <sz val="11"/>
      <color indexed="52"/>
      <name val="宋体"/>
      <charset val="134"/>
    </font>
    <font>
      <b/>
      <sz val="11"/>
      <color indexed="52"/>
      <name val="宋体"/>
      <charset val="134"/>
    </font>
    <font>
      <b/>
      <sz val="11"/>
      <color indexed="9"/>
      <name val="宋体"/>
      <charset val="134"/>
    </font>
    <font>
      <b/>
      <sz val="11"/>
      <color indexed="9"/>
      <name val="宋体"/>
      <charset val="134"/>
    </font>
    <font>
      <i/>
      <sz val="11"/>
      <color indexed="23"/>
      <name val="宋体"/>
      <charset val="134"/>
    </font>
    <font>
      <i/>
      <sz val="11"/>
      <color indexed="23"/>
      <name val="宋体"/>
      <charset val="134"/>
    </font>
    <font>
      <sz val="11"/>
      <color indexed="10"/>
      <name val="宋体"/>
      <charset val="134"/>
    </font>
    <font>
      <sz val="11"/>
      <color indexed="10"/>
      <name val="宋体"/>
      <charset val="134"/>
    </font>
    <font>
      <sz val="11"/>
      <color indexed="52"/>
      <name val="宋体"/>
      <charset val="134"/>
    </font>
    <font>
      <sz val="11"/>
      <color indexed="52"/>
      <name val="宋体"/>
      <charset val="134"/>
    </font>
    <font>
      <sz val="11"/>
      <color indexed="60"/>
      <name val="宋体"/>
      <charset val="134"/>
    </font>
    <font>
      <sz val="11"/>
      <color indexed="60"/>
      <name val="宋体"/>
      <charset val="134"/>
    </font>
    <font>
      <b/>
      <sz val="11"/>
      <color indexed="63"/>
      <name val="宋体"/>
      <charset val="134"/>
    </font>
    <font>
      <b/>
      <sz val="11"/>
      <color indexed="63"/>
      <name val="宋体"/>
      <charset val="134"/>
    </font>
    <font>
      <sz val="11"/>
      <color indexed="62"/>
      <name val="宋体"/>
      <charset val="134"/>
    </font>
    <font>
      <sz val="11"/>
      <color indexed="62"/>
      <name val="宋体"/>
      <charset val="134"/>
    </font>
    <font>
      <sz val="12"/>
      <color rgb="FF000000"/>
      <name val="宋体"/>
      <charset val="134"/>
    </font>
    <font>
      <b/>
      <sz val="12"/>
      <name val="黑体"/>
      <charset val="134"/>
    </font>
    <font>
      <b/>
      <sz val="14"/>
      <name val="宋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93">
    <xf numFmtId="0" fontId="0" fillId="0" borderId="0"/>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2" fillId="3" borderId="18"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9" applyNumberFormat="0" applyFill="0" applyAlignment="0" applyProtection="0">
      <alignment vertical="center"/>
    </xf>
    <xf numFmtId="0" fontId="58" fillId="0" borderId="19" applyNumberFormat="0" applyFill="0" applyAlignment="0" applyProtection="0">
      <alignment vertical="center"/>
    </xf>
    <xf numFmtId="0" fontId="59" fillId="0" borderId="20" applyNumberFormat="0" applyFill="0" applyAlignment="0" applyProtection="0">
      <alignment vertical="center"/>
    </xf>
    <xf numFmtId="0" fontId="59" fillId="0" borderId="0" applyNumberFormat="0" applyFill="0" applyBorder="0" applyAlignment="0" applyProtection="0">
      <alignment vertical="center"/>
    </xf>
    <xf numFmtId="0" fontId="60" fillId="4" borderId="21" applyNumberFormat="0" applyAlignment="0" applyProtection="0">
      <alignment vertical="center"/>
    </xf>
    <xf numFmtId="0" fontId="61" fillId="5" borderId="22" applyNumberFormat="0" applyAlignment="0" applyProtection="0">
      <alignment vertical="center"/>
    </xf>
    <xf numFmtId="0" fontId="62" fillId="5" borderId="21" applyNumberFormat="0" applyAlignment="0" applyProtection="0">
      <alignment vertical="center"/>
    </xf>
    <xf numFmtId="0" fontId="63" fillId="6" borderId="23" applyNumberFormat="0" applyAlignment="0" applyProtection="0">
      <alignment vertical="center"/>
    </xf>
    <xf numFmtId="0" fontId="64" fillId="0" borderId="24" applyNumberFormat="0" applyFill="0" applyAlignment="0" applyProtection="0">
      <alignment vertical="center"/>
    </xf>
    <xf numFmtId="0" fontId="65" fillId="0" borderId="25" applyNumberFormat="0" applyFill="0" applyAlignment="0" applyProtection="0">
      <alignment vertical="center"/>
    </xf>
    <xf numFmtId="0" fontId="66" fillId="7" borderId="0" applyNumberFormat="0" applyBorder="0" applyAlignment="0" applyProtection="0">
      <alignment vertical="center"/>
    </xf>
    <xf numFmtId="0" fontId="67" fillId="8"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0" fillId="12"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70" fillId="15" borderId="0" applyNumberFormat="0" applyBorder="0" applyAlignment="0" applyProtection="0">
      <alignment vertical="center"/>
    </xf>
    <xf numFmtId="0" fontId="70" fillId="16"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70" fillId="19" borderId="0" applyNumberFormat="0" applyBorder="0" applyAlignment="0" applyProtection="0">
      <alignment vertical="center"/>
    </xf>
    <xf numFmtId="0" fontId="70" fillId="2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70" fillId="23" borderId="0" applyNumberFormat="0" applyBorder="0" applyAlignment="0" applyProtection="0">
      <alignment vertical="center"/>
    </xf>
    <xf numFmtId="0" fontId="70"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70" fillId="27" borderId="0" applyNumberFormat="0" applyBorder="0" applyAlignment="0" applyProtection="0">
      <alignment vertical="center"/>
    </xf>
    <xf numFmtId="0" fontId="70"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70" fillId="31" borderId="0" applyNumberFormat="0" applyBorder="0" applyAlignment="0" applyProtection="0">
      <alignment vertical="center"/>
    </xf>
    <xf numFmtId="0" fontId="70" fillId="32" borderId="0" applyNumberFormat="0" applyBorder="0" applyAlignment="0" applyProtection="0">
      <alignment vertical="center"/>
    </xf>
    <xf numFmtId="0" fontId="69" fillId="33" borderId="0" applyNumberFormat="0" applyBorder="0" applyAlignment="0" applyProtection="0">
      <alignment vertical="center"/>
    </xf>
    <xf numFmtId="0" fontId="18" fillId="34" borderId="0" applyNumberFormat="0" applyBorder="0" applyAlignment="0" applyProtection="0">
      <alignment vertical="center"/>
    </xf>
    <xf numFmtId="0" fontId="71" fillId="34" borderId="0" applyNumberFormat="0" applyBorder="0" applyAlignment="0" applyProtection="0">
      <alignment vertical="center"/>
    </xf>
    <xf numFmtId="0" fontId="18" fillId="35" borderId="0" applyNumberFormat="0" applyBorder="0" applyAlignment="0" applyProtection="0">
      <alignment vertical="center"/>
    </xf>
    <xf numFmtId="0" fontId="71" fillId="35" borderId="0" applyNumberFormat="0" applyBorder="0" applyAlignment="0" applyProtection="0">
      <alignment vertical="center"/>
    </xf>
    <xf numFmtId="0" fontId="18" fillId="36" borderId="0" applyNumberFormat="0" applyBorder="0" applyAlignment="0" applyProtection="0">
      <alignment vertical="center"/>
    </xf>
    <xf numFmtId="0" fontId="71" fillId="36" borderId="0" applyNumberFormat="0" applyBorder="0" applyAlignment="0" applyProtection="0">
      <alignment vertical="center"/>
    </xf>
    <xf numFmtId="0" fontId="18" fillId="37" borderId="0" applyNumberFormat="0" applyBorder="0" applyAlignment="0" applyProtection="0">
      <alignment vertical="center"/>
    </xf>
    <xf numFmtId="0" fontId="71" fillId="37" borderId="0" applyNumberFormat="0" applyBorder="0" applyAlignment="0" applyProtection="0">
      <alignment vertical="center"/>
    </xf>
    <xf numFmtId="0" fontId="18" fillId="38" borderId="0" applyNumberFormat="0" applyBorder="0" applyAlignment="0" applyProtection="0">
      <alignment vertical="center"/>
    </xf>
    <xf numFmtId="0" fontId="71" fillId="38" borderId="0" applyNumberFormat="0" applyBorder="0" applyAlignment="0" applyProtection="0">
      <alignment vertical="center"/>
    </xf>
    <xf numFmtId="0" fontId="18" fillId="39" borderId="0" applyNumberFormat="0" applyBorder="0" applyAlignment="0" applyProtection="0">
      <alignment vertical="center"/>
    </xf>
    <xf numFmtId="0" fontId="71" fillId="39" borderId="0" applyNumberFormat="0" applyBorder="0" applyAlignment="0" applyProtection="0">
      <alignment vertical="center"/>
    </xf>
    <xf numFmtId="0" fontId="18" fillId="40" borderId="0" applyNumberFormat="0" applyBorder="0" applyAlignment="0" applyProtection="0">
      <alignment vertical="center"/>
    </xf>
    <xf numFmtId="0" fontId="71" fillId="40" borderId="0" applyNumberFormat="0" applyBorder="0" applyAlignment="0" applyProtection="0">
      <alignment vertical="center"/>
    </xf>
    <xf numFmtId="0" fontId="18" fillId="41" borderId="0" applyNumberFormat="0" applyBorder="0" applyAlignment="0" applyProtection="0">
      <alignment vertical="center"/>
    </xf>
    <xf numFmtId="0" fontId="71" fillId="41" borderId="0" applyNumberFormat="0" applyBorder="0" applyAlignment="0" applyProtection="0">
      <alignment vertical="center"/>
    </xf>
    <xf numFmtId="0" fontId="18" fillId="42" borderId="0" applyNumberFormat="0" applyBorder="0" applyAlignment="0" applyProtection="0">
      <alignment vertical="center"/>
    </xf>
    <xf numFmtId="0" fontId="71" fillId="42" borderId="0" applyNumberFormat="0" applyBorder="0" applyAlignment="0" applyProtection="0">
      <alignment vertical="center"/>
    </xf>
    <xf numFmtId="0" fontId="18" fillId="43" borderId="0" applyNumberFormat="0" applyBorder="0" applyAlignment="0" applyProtection="0">
      <alignment vertical="center"/>
    </xf>
    <xf numFmtId="0" fontId="71" fillId="43" borderId="0" applyNumberFormat="0" applyBorder="0" applyAlignment="0" applyProtection="0">
      <alignment vertical="center"/>
    </xf>
    <xf numFmtId="0" fontId="72" fillId="44" borderId="0" applyNumberFormat="0" applyBorder="0" applyAlignment="0" applyProtection="0">
      <alignment vertical="center"/>
    </xf>
    <xf numFmtId="0" fontId="73" fillId="44" borderId="0" applyNumberFormat="0" applyBorder="0" applyAlignment="0" applyProtection="0">
      <alignment vertical="center"/>
    </xf>
    <xf numFmtId="0" fontId="72" fillId="41" borderId="0" applyNumberFormat="0" applyBorder="0" applyAlignment="0" applyProtection="0">
      <alignment vertical="center"/>
    </xf>
    <xf numFmtId="0" fontId="73" fillId="41" borderId="0" applyNumberFormat="0" applyBorder="0" applyAlignment="0" applyProtection="0">
      <alignment vertical="center"/>
    </xf>
    <xf numFmtId="0" fontId="72" fillId="42" borderId="0" applyNumberFormat="0" applyBorder="0" applyAlignment="0" applyProtection="0">
      <alignment vertical="center"/>
    </xf>
    <xf numFmtId="0" fontId="73" fillId="42" borderId="0" applyNumberFormat="0" applyBorder="0" applyAlignment="0" applyProtection="0">
      <alignment vertical="center"/>
    </xf>
    <xf numFmtId="0" fontId="72" fillId="45" borderId="0" applyNumberFormat="0" applyBorder="0" applyAlignment="0" applyProtection="0">
      <alignment vertical="center"/>
    </xf>
    <xf numFmtId="0" fontId="73" fillId="45" borderId="0" applyNumberFormat="0" applyBorder="0" applyAlignment="0" applyProtection="0">
      <alignment vertical="center"/>
    </xf>
    <xf numFmtId="0" fontId="72" fillId="46" borderId="0" applyNumberFormat="0" applyBorder="0" applyAlignment="0" applyProtection="0">
      <alignment vertical="center"/>
    </xf>
    <xf numFmtId="0" fontId="73" fillId="46" borderId="0" applyNumberFormat="0" applyBorder="0" applyAlignment="0" applyProtection="0">
      <alignment vertical="center"/>
    </xf>
    <xf numFmtId="0" fontId="72" fillId="47" borderId="0" applyNumberFormat="0" applyBorder="0" applyAlignment="0" applyProtection="0">
      <alignment vertical="center"/>
    </xf>
    <xf numFmtId="0" fontId="73" fillId="47" borderId="0" applyNumberFormat="0" applyBorder="0" applyAlignment="0" applyProtection="0">
      <alignment vertical="center"/>
    </xf>
    <xf numFmtId="9" fontId="4" fillId="0" borderId="0" applyFont="0" applyFill="0" applyBorder="0" applyAlignment="0" applyProtection="0"/>
    <xf numFmtId="9" fontId="0" fillId="0" borderId="0" applyFont="0" applyFill="0" applyBorder="0" applyAlignment="0" applyProtection="0"/>
    <xf numFmtId="0" fontId="74" fillId="0" borderId="26" applyNumberFormat="0" applyFill="0" applyAlignment="0" applyProtection="0">
      <alignment vertical="center"/>
    </xf>
    <xf numFmtId="0" fontId="75" fillId="0" borderId="26" applyNumberFormat="0" applyFill="0" applyAlignment="0" applyProtection="0">
      <alignment vertical="center"/>
    </xf>
    <xf numFmtId="0" fontId="76" fillId="0" borderId="0" applyNumberFormat="0" applyFill="0" applyBorder="0" applyAlignment="0" applyProtection="0">
      <alignment vertical="center"/>
    </xf>
    <xf numFmtId="0" fontId="77" fillId="0" borderId="27" applyNumberFormat="0" applyFill="0" applyAlignment="0" applyProtection="0">
      <alignment vertical="center"/>
    </xf>
    <xf numFmtId="0" fontId="78" fillId="0" borderId="27" applyNumberFormat="0" applyFill="0" applyAlignment="0" applyProtection="0">
      <alignment vertical="center"/>
    </xf>
    <xf numFmtId="0" fontId="79" fillId="0" borderId="28" applyNumberFormat="0" applyFill="0" applyAlignment="0" applyProtection="0">
      <alignment vertical="center"/>
    </xf>
    <xf numFmtId="0" fontId="80" fillId="0" borderId="28" applyNumberFormat="0" applyFill="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35" borderId="0" applyNumberFormat="0" applyBorder="0" applyAlignment="0" applyProtection="0">
      <alignment vertical="center"/>
    </xf>
    <xf numFmtId="0" fontId="83" fillId="35" borderId="0" applyNumberFormat="0" applyBorder="0" applyAlignment="0" applyProtection="0">
      <alignment vertical="center"/>
    </xf>
    <xf numFmtId="0" fontId="22" fillId="0" borderId="0"/>
    <xf numFmtId="0" fontId="22" fillId="0" borderId="0"/>
    <xf numFmtId="0" fontId="22" fillId="0" borderId="0"/>
    <xf numFmtId="0" fontId="0" fillId="0" borderId="0"/>
    <xf numFmtId="0" fontId="0" fillId="0" borderId="0"/>
    <xf numFmtId="0" fontId="0" fillId="0" borderId="0"/>
    <xf numFmtId="0" fontId="0" fillId="0" borderId="0">
      <protection locked="0"/>
    </xf>
    <xf numFmtId="0" fontId="4" fillId="0" borderId="0">
      <protection locked="0"/>
    </xf>
    <xf numFmtId="0" fontId="0" fillId="0" borderId="0">
      <alignment vertical="center"/>
    </xf>
    <xf numFmtId="0" fontId="4" fillId="0" borderId="0">
      <alignment vertical="center"/>
    </xf>
    <xf numFmtId="0" fontId="84" fillId="0" borderId="0">
      <alignment vertical="center"/>
    </xf>
    <xf numFmtId="0" fontId="85" fillId="0" borderId="0"/>
    <xf numFmtId="0" fontId="0" fillId="0" borderId="0"/>
    <xf numFmtId="0" fontId="0" fillId="0" borderId="0"/>
    <xf numFmtId="0" fontId="0" fillId="0" borderId="0"/>
    <xf numFmtId="0" fontId="0" fillId="0" borderId="0"/>
    <xf numFmtId="0" fontId="0" fillId="0" borderId="0">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 fillId="0" borderId="0"/>
    <xf numFmtId="0" fontId="86" fillId="0" borderId="0">
      <alignment vertical="center"/>
    </xf>
    <xf numFmtId="0" fontId="87"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2" fillId="0" borderId="0"/>
    <xf numFmtId="0" fontId="0" fillId="0" borderId="0"/>
    <xf numFmtId="0" fontId="0" fillId="0" borderId="0"/>
    <xf numFmtId="0" fontId="0" fillId="0" borderId="0"/>
    <xf numFmtId="0" fontId="0" fillId="0" borderId="0"/>
    <xf numFmtId="0" fontId="4" fillId="0" borderId="0"/>
    <xf numFmtId="0" fontId="0" fillId="0" borderId="0"/>
    <xf numFmtId="0" fontId="0" fillId="0" borderId="0"/>
    <xf numFmtId="0" fontId="0" fillId="0" borderId="0"/>
    <xf numFmtId="0" fontId="0" fillId="0" borderId="0"/>
    <xf numFmtId="0" fontId="0" fillId="0" borderId="0"/>
    <xf numFmtId="0" fontId="0" fillId="0" borderId="0"/>
    <xf numFmtId="0" fontId="88" fillId="0" borderId="0"/>
    <xf numFmtId="0" fontId="0" fillId="0" borderId="0"/>
    <xf numFmtId="0" fontId="0" fillId="0" borderId="0"/>
    <xf numFmtId="0" fontId="8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89" fillId="36" borderId="0" applyNumberFormat="0" applyBorder="0" applyAlignment="0" applyProtection="0">
      <alignment vertical="center"/>
    </xf>
    <xf numFmtId="0" fontId="90" fillId="36" borderId="0" applyNumberFormat="0" applyBorder="0" applyAlignment="0" applyProtection="0">
      <alignment vertical="center"/>
    </xf>
    <xf numFmtId="0" fontId="20" fillId="0" borderId="29" applyNumberFormat="0" applyFill="0" applyAlignment="0" applyProtection="0">
      <alignment vertical="center"/>
    </xf>
    <xf numFmtId="0" fontId="24" fillId="0" borderId="29" applyNumberFormat="0" applyFill="0" applyAlignment="0" applyProtection="0">
      <alignment vertical="center"/>
    </xf>
    <xf numFmtId="176" fontId="0" fillId="0" borderId="0" applyFont="0" applyFill="0" applyBorder="0" applyAlignment="0" applyProtection="0"/>
    <xf numFmtId="176" fontId="4" fillId="0" borderId="0" applyFont="0" applyFill="0" applyBorder="0" applyAlignment="0" applyProtection="0"/>
    <xf numFmtId="0" fontId="91" fillId="48" borderId="30" applyNumberFormat="0" applyAlignment="0" applyProtection="0">
      <alignment vertical="center"/>
    </xf>
    <xf numFmtId="0" fontId="92" fillId="48" borderId="30" applyNumberFormat="0" applyAlignment="0" applyProtection="0">
      <alignment vertical="center"/>
    </xf>
    <xf numFmtId="0" fontId="93" fillId="49" borderId="31" applyNumberFormat="0" applyAlignment="0" applyProtection="0">
      <alignment vertical="center"/>
    </xf>
    <xf numFmtId="0" fontId="94" fillId="49" borderId="31" applyNumberFormat="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9" fillId="0" borderId="32" applyNumberFormat="0" applyFill="0" applyAlignment="0" applyProtection="0">
      <alignment vertical="center"/>
    </xf>
    <xf numFmtId="0" fontId="100" fillId="0" borderId="32" applyNumberFormat="0" applyFill="0" applyAlignment="0" applyProtection="0">
      <alignment vertical="center"/>
    </xf>
    <xf numFmtId="43" fontId="4"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1" fontId="4" fillId="0" borderId="0" applyFont="0" applyFill="0" applyBorder="0" applyAlignment="0" applyProtection="0"/>
    <xf numFmtId="0" fontId="72" fillId="50" borderId="0" applyNumberFormat="0" applyBorder="0" applyAlignment="0" applyProtection="0">
      <alignment vertical="center"/>
    </xf>
    <xf numFmtId="0" fontId="73" fillId="50" borderId="0" applyNumberFormat="0" applyBorder="0" applyAlignment="0" applyProtection="0">
      <alignment vertical="center"/>
    </xf>
    <xf numFmtId="0" fontId="72" fillId="51" borderId="0" applyNumberFormat="0" applyBorder="0" applyAlignment="0" applyProtection="0">
      <alignment vertical="center"/>
    </xf>
    <xf numFmtId="0" fontId="73" fillId="51" borderId="0" applyNumberFormat="0" applyBorder="0" applyAlignment="0" applyProtection="0">
      <alignment vertical="center"/>
    </xf>
    <xf numFmtId="0" fontId="72" fillId="52" borderId="0" applyNumberFormat="0" applyBorder="0" applyAlignment="0" applyProtection="0">
      <alignment vertical="center"/>
    </xf>
    <xf numFmtId="0" fontId="73" fillId="52" borderId="0" applyNumberFormat="0" applyBorder="0" applyAlignment="0" applyProtection="0">
      <alignment vertical="center"/>
    </xf>
    <xf numFmtId="0" fontId="72" fillId="53" borderId="0" applyNumberFormat="0" applyBorder="0" applyAlignment="0" applyProtection="0">
      <alignment vertical="center"/>
    </xf>
    <xf numFmtId="0" fontId="73" fillId="53" borderId="0" applyNumberFormat="0" applyBorder="0" applyAlignment="0" applyProtection="0">
      <alignment vertical="center"/>
    </xf>
    <xf numFmtId="0" fontId="101" fillId="54" borderId="0" applyNumberFormat="0" applyBorder="0" applyAlignment="0" applyProtection="0">
      <alignment vertical="center"/>
    </xf>
    <xf numFmtId="0" fontId="102" fillId="54" borderId="0" applyNumberFormat="0" applyBorder="0" applyAlignment="0" applyProtection="0">
      <alignment vertical="center"/>
    </xf>
    <xf numFmtId="0" fontId="103" fillId="48" borderId="33" applyNumberFormat="0" applyAlignment="0" applyProtection="0">
      <alignment vertical="center"/>
    </xf>
    <xf numFmtId="0" fontId="104" fillId="48" borderId="33" applyNumberFormat="0" applyAlignment="0" applyProtection="0">
      <alignment vertical="center"/>
    </xf>
    <xf numFmtId="0" fontId="105" fillId="39" borderId="30" applyNumberFormat="0" applyAlignment="0" applyProtection="0">
      <alignment vertical="center"/>
    </xf>
    <xf numFmtId="0" fontId="106" fillId="39" borderId="30" applyNumberFormat="0" applyAlignment="0" applyProtection="0">
      <alignment vertical="center"/>
    </xf>
    <xf numFmtId="0" fontId="0" fillId="55" borderId="34" applyNumberFormat="0" applyFont="0" applyAlignment="0" applyProtection="0">
      <alignment vertical="center"/>
    </xf>
    <xf numFmtId="0" fontId="4" fillId="55" borderId="34" applyNumberFormat="0" applyFont="0" applyAlignment="0" applyProtection="0">
      <alignment vertical="center"/>
    </xf>
  </cellStyleXfs>
  <cellXfs count="569">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1" xfId="0" applyFont="1" applyBorder="1"/>
    <xf numFmtId="0" fontId="0" fillId="0" borderId="2" xfId="0" applyBorder="1" applyAlignment="1">
      <alignment horizontal="center"/>
    </xf>
    <xf numFmtId="177" fontId="0" fillId="0" borderId="2" xfId="0" applyNumberFormat="1" applyBorder="1" applyAlignment="1">
      <alignment horizontal="center"/>
    </xf>
    <xf numFmtId="177" fontId="0" fillId="0" borderId="3" xfId="0" applyNumberFormat="1" applyBorder="1" applyAlignment="1">
      <alignment horizontal="center"/>
    </xf>
    <xf numFmtId="0" fontId="0" fillId="0" borderId="3" xfId="0" applyBorder="1" applyAlignment="1">
      <alignment horizontal="center"/>
    </xf>
    <xf numFmtId="0" fontId="0" fillId="0" borderId="1" xfId="0" applyFont="1" applyBorder="1"/>
    <xf numFmtId="178" fontId="0" fillId="0" borderId="2" xfId="0" applyNumberFormat="1" applyBorder="1" applyAlignment="1">
      <alignment horizontal="center"/>
    </xf>
    <xf numFmtId="178" fontId="0" fillId="0" borderId="3" xfId="0" applyNumberFormat="1" applyBorder="1" applyAlignment="1">
      <alignment horizontal="center"/>
    </xf>
    <xf numFmtId="179" fontId="0" fillId="0" borderId="2" xfId="0" applyNumberFormat="1" applyBorder="1" applyAlignment="1">
      <alignment horizontal="center"/>
    </xf>
    <xf numFmtId="179" fontId="0" fillId="0" borderId="3" xfId="0" applyNumberFormat="1" applyBorder="1" applyAlignment="1">
      <alignment horizontal="center"/>
    </xf>
    <xf numFmtId="0" fontId="0" fillId="0" borderId="2" xfId="0" applyFont="1" applyBorder="1" applyAlignment="1">
      <alignment horizontal="center"/>
    </xf>
    <xf numFmtId="0" fontId="0" fillId="0" borderId="0" xfId="0" applyFont="1" applyAlignment="1">
      <alignment horizontal="left" wrapText="1"/>
    </xf>
    <xf numFmtId="0" fontId="0" fillId="0" borderId="0" xfId="0" applyAlignment="1">
      <alignment horizontal="left" wrapText="1"/>
    </xf>
    <xf numFmtId="0" fontId="0" fillId="0" borderId="0" xfId="0" applyFont="1"/>
    <xf numFmtId="0" fontId="5" fillId="0" borderId="0" xfId="0" applyFont="1"/>
    <xf numFmtId="0" fontId="3" fillId="0" borderId="0" xfId="0" applyFont="1"/>
    <xf numFmtId="0" fontId="6" fillId="0" borderId="0" xfId="0" applyFont="1" applyAlignment="1">
      <alignment horizontal="center"/>
    </xf>
    <xf numFmtId="0" fontId="3" fillId="0" borderId="1" xfId="99" applyFont="1" applyBorder="1" applyAlignment="1">
      <alignment horizontal="center" vertical="center"/>
    </xf>
    <xf numFmtId="0" fontId="3" fillId="0" borderId="2" xfId="99" applyFont="1" applyBorder="1" applyAlignment="1">
      <alignment horizontal="center" vertical="center"/>
    </xf>
    <xf numFmtId="0" fontId="7" fillId="0" borderId="2" xfId="99" applyFont="1" applyBorder="1" applyAlignment="1">
      <alignment horizontal="center" vertical="center"/>
    </xf>
    <xf numFmtId="0" fontId="7" fillId="0" borderId="3" xfId="99" applyFont="1" applyBorder="1" applyAlignment="1">
      <alignment horizontal="center" vertical="center"/>
    </xf>
    <xf numFmtId="0" fontId="3" fillId="0" borderId="1" xfId="99" applyFont="1" applyBorder="1" applyAlignment="1">
      <alignment horizontal="left" vertical="center"/>
    </xf>
    <xf numFmtId="0" fontId="3" fillId="0" borderId="3" xfId="113" applyFont="1" applyBorder="1" applyAlignment="1">
      <alignment horizontal="center"/>
    </xf>
    <xf numFmtId="0" fontId="8" fillId="0" borderId="1" xfId="99" applyFont="1" applyBorder="1" applyAlignment="1">
      <alignment vertical="center"/>
    </xf>
    <xf numFmtId="0" fontId="0" fillId="0" borderId="2" xfId="99" applyBorder="1" applyAlignment="1">
      <alignment horizontal="center" vertical="center"/>
    </xf>
    <xf numFmtId="0" fontId="0" fillId="0" borderId="3" xfId="109" applyBorder="1" applyAlignment="1">
      <alignment horizontal="center"/>
    </xf>
    <xf numFmtId="0" fontId="4" fillId="0" borderId="1" xfId="99" applyFont="1" applyBorder="1" applyAlignment="1">
      <alignment vertical="center"/>
    </xf>
    <xf numFmtId="0" fontId="4" fillId="0" borderId="1" xfId="99" applyFont="1" applyFill="1" applyBorder="1" applyAlignment="1">
      <alignment horizontal="left" vertical="center"/>
    </xf>
    <xf numFmtId="0" fontId="0" fillId="0" borderId="2" xfId="99" applyFill="1" applyBorder="1" applyAlignment="1">
      <alignment horizontal="center" vertical="center"/>
    </xf>
    <xf numFmtId="0" fontId="0" fillId="0" borderId="3" xfId="109" applyFill="1" applyBorder="1" applyAlignment="1">
      <alignment horizontal="center"/>
    </xf>
    <xf numFmtId="0" fontId="0" fillId="0" borderId="0" xfId="99" applyFill="1" applyBorder="1" applyAlignment="1">
      <alignment horizontal="left" vertical="center"/>
    </xf>
    <xf numFmtId="0" fontId="0" fillId="0" borderId="0" xfId="99" applyFill="1" applyBorder="1" applyAlignment="1">
      <alignment horizontal="center" vertical="center"/>
    </xf>
    <xf numFmtId="0" fontId="0" fillId="0" borderId="0" xfId="114" applyFill="1" applyBorder="1" applyAlignment="1">
      <alignment horizontal="center"/>
    </xf>
    <xf numFmtId="0" fontId="0" fillId="0" borderId="1" xfId="0" applyBorder="1"/>
    <xf numFmtId="0" fontId="0" fillId="0" borderId="3" xfId="114" applyBorder="1" applyAlignment="1">
      <alignment horizontal="center" vertical="center"/>
    </xf>
    <xf numFmtId="0" fontId="0" fillId="0" borderId="3" xfId="138" applyBorder="1" applyAlignment="1">
      <alignment horizontal="center" vertical="center"/>
    </xf>
    <xf numFmtId="0" fontId="0" fillId="0" borderId="3" xfId="138" applyFont="1" applyBorder="1" applyAlignment="1">
      <alignment horizontal="center" vertical="center"/>
    </xf>
    <xf numFmtId="179" fontId="0" fillId="0" borderId="3" xfId="138" applyNumberFormat="1" applyBorder="1" applyAlignment="1">
      <alignment horizontal="center" vertical="center"/>
    </xf>
    <xf numFmtId="0" fontId="0" fillId="0" borderId="1" xfId="98" applyFont="1" applyBorder="1" applyAlignment="1">
      <alignment vertical="center"/>
    </xf>
    <xf numFmtId="0" fontId="0" fillId="0" borderId="2" xfId="98" applyBorder="1" applyAlignment="1">
      <alignment horizontal="center" vertical="center"/>
    </xf>
    <xf numFmtId="0" fontId="4" fillId="0" borderId="1" xfId="98" applyFont="1" applyBorder="1" applyAlignment="1">
      <alignment vertical="center"/>
    </xf>
    <xf numFmtId="0" fontId="0" fillId="0" borderId="3" xfId="98" applyBorder="1" applyAlignment="1">
      <alignment horizontal="center" vertical="center"/>
    </xf>
    <xf numFmtId="0" fontId="0" fillId="0" borderId="3" xfId="111" applyBorder="1" applyAlignment="1" applyProtection="1">
      <alignment horizontal="center" vertical="center"/>
    </xf>
    <xf numFmtId="0" fontId="8" fillId="0" borderId="1" xfId="98" applyFont="1" applyBorder="1" applyAlignment="1">
      <alignment vertical="center"/>
    </xf>
    <xf numFmtId="0" fontId="0" fillId="0" borderId="3" xfId="111" applyFill="1" applyBorder="1" applyAlignment="1" applyProtection="1">
      <alignment horizontal="center" vertical="center"/>
    </xf>
    <xf numFmtId="0" fontId="0" fillId="0" borderId="3" xfId="98" applyFont="1" applyBorder="1"/>
    <xf numFmtId="0" fontId="9" fillId="0" borderId="0" xfId="98" applyFont="1" applyBorder="1" applyAlignment="1">
      <alignment horizontal="center"/>
    </xf>
    <xf numFmtId="179" fontId="0" fillId="0" borderId="2" xfId="107" applyNumberFormat="1" applyFill="1" applyBorder="1" applyAlignment="1">
      <alignment horizontal="center" vertical="center"/>
    </xf>
    <xf numFmtId="179" fontId="0" fillId="0" borderId="3" xfId="108" applyNumberFormat="1" applyBorder="1" applyAlignment="1">
      <alignment horizontal="center" vertical="center"/>
    </xf>
    <xf numFmtId="179" fontId="0" fillId="0" borderId="2" xfId="107" applyNumberFormat="1" applyFont="1" applyFill="1" applyBorder="1" applyAlignment="1">
      <alignment horizontal="center" vertical="center"/>
    </xf>
    <xf numFmtId="179" fontId="0" fillId="0" borderId="3" xfId="108" applyNumberFormat="1" applyFont="1" applyFill="1" applyBorder="1" applyAlignment="1">
      <alignment horizontal="center" vertical="center"/>
    </xf>
    <xf numFmtId="180" fontId="0" fillId="0" borderId="3" xfId="107" applyNumberFormat="1" applyFont="1" applyFill="1" applyBorder="1" applyAlignment="1">
      <alignment horizontal="center" vertical="center"/>
    </xf>
    <xf numFmtId="0" fontId="0" fillId="0" borderId="3" xfId="108" applyBorder="1" applyAlignment="1">
      <alignment horizontal="center" vertical="center"/>
    </xf>
    <xf numFmtId="0" fontId="0" fillId="0" borderId="2" xfId="0" applyFill="1" applyBorder="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4" fillId="0" borderId="0" xfId="0" applyFont="1"/>
    <xf numFmtId="0" fontId="0" fillId="0" borderId="3" xfId="98" applyBorder="1" applyAlignment="1">
      <alignment horizontal="center"/>
    </xf>
    <xf numFmtId="0" fontId="0" fillId="0" borderId="3" xfId="98" applyFont="1" applyBorder="1" applyAlignment="1">
      <alignment horizontal="center"/>
    </xf>
    <xf numFmtId="0" fontId="0" fillId="0" borderId="0" xfId="0" applyFont="1" applyFill="1"/>
    <xf numFmtId="0" fontId="0" fillId="0" borderId="0" xfId="0" applyFont="1" applyFill="1" applyAlignment="1">
      <alignment horizontal="center"/>
    </xf>
    <xf numFmtId="0" fontId="0" fillId="0" borderId="0" xfId="0" applyFont="1" applyAlignment="1">
      <alignment horizontal="center"/>
    </xf>
    <xf numFmtId="0" fontId="0" fillId="0" borderId="1" xfId="0" applyBorder="1" applyAlignment="1">
      <alignment horizontal="left"/>
    </xf>
    <xf numFmtId="179" fontId="0" fillId="0" borderId="3" xfId="139" applyNumberFormat="1" applyBorder="1" applyAlignment="1">
      <alignment horizontal="center" vertical="center"/>
    </xf>
    <xf numFmtId="179" fontId="0" fillId="0" borderId="3" xfId="139" applyNumberFormat="1" applyFont="1" applyBorder="1" applyAlignment="1">
      <alignment horizontal="center" vertical="center"/>
    </xf>
    <xf numFmtId="0" fontId="0" fillId="0" borderId="3" xfId="139" applyBorder="1" applyAlignment="1">
      <alignment horizontal="center" vertical="center"/>
    </xf>
    <xf numFmtId="0" fontId="3" fillId="0" borderId="1" xfId="0" applyFont="1" applyBorder="1"/>
    <xf numFmtId="0" fontId="8" fillId="0" borderId="2" xfId="137" applyFont="1" applyBorder="1" applyAlignment="1">
      <alignment horizontal="center" vertical="center" wrapText="1"/>
    </xf>
    <xf numFmtId="0" fontId="4" fillId="0" borderId="3" xfId="119" applyBorder="1" applyAlignment="1">
      <alignment horizontal="center" vertical="center"/>
    </xf>
    <xf numFmtId="0" fontId="0" fillId="0" borderId="2" xfId="137" applyFill="1" applyBorder="1" applyAlignment="1">
      <alignment horizontal="center" vertical="center" wrapText="1"/>
    </xf>
    <xf numFmtId="179" fontId="4" fillId="0" borderId="3" xfId="119" applyNumberFormat="1" applyFont="1" applyFill="1" applyBorder="1" applyAlignment="1">
      <alignment horizontal="center" vertical="center"/>
    </xf>
    <xf numFmtId="0" fontId="4" fillId="0" borderId="3" xfId="119" applyFont="1" applyFill="1" applyBorder="1" applyAlignment="1">
      <alignment horizontal="center" vertical="center"/>
    </xf>
    <xf numFmtId="0" fontId="0" fillId="0" borderId="2" xfId="137" applyBorder="1" applyAlignment="1">
      <alignment horizontal="center" vertical="center" wrapText="1"/>
    </xf>
    <xf numFmtId="49" fontId="4" fillId="0" borderId="3" xfId="119" applyNumberFormat="1" applyFont="1" applyFill="1"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wrapText="1"/>
    </xf>
    <xf numFmtId="0" fontId="8" fillId="0" borderId="1" xfId="98" applyFont="1" applyBorder="1"/>
    <xf numFmtId="0" fontId="0" fillId="0" borderId="3" xfId="109" applyBorder="1" applyAlignment="1">
      <alignment horizontal="center" vertical="center"/>
    </xf>
    <xf numFmtId="0" fontId="0" fillId="0" borderId="1" xfId="98" applyBorder="1"/>
    <xf numFmtId="0" fontId="0" fillId="0" borderId="2" xfId="98" applyBorder="1" applyAlignment="1">
      <alignment horizontal="center"/>
    </xf>
    <xf numFmtId="0" fontId="8" fillId="0" borderId="1" xfId="98" applyFont="1" applyBorder="1" applyAlignment="1">
      <alignment vertical="center" wrapText="1"/>
    </xf>
    <xf numFmtId="0" fontId="0" fillId="0" borderId="3" xfId="109" applyFill="1" applyBorder="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12" fillId="0" borderId="0" xfId="0" applyFont="1"/>
    <xf numFmtId="0" fontId="3" fillId="0" borderId="3" xfId="99" applyFont="1" applyBorder="1" applyAlignment="1">
      <alignment horizontal="center" vertical="center"/>
    </xf>
    <xf numFmtId="0" fontId="4" fillId="0" borderId="1" xfId="99" applyFont="1" applyBorder="1" applyAlignment="1">
      <alignment horizontal="left" vertical="center"/>
    </xf>
    <xf numFmtId="0" fontId="0" fillId="0" borderId="3" xfId="99" applyBorder="1" applyAlignment="1">
      <alignment horizontal="center" vertical="center"/>
    </xf>
    <xf numFmtId="0" fontId="8" fillId="0" borderId="1" xfId="99" applyFont="1" applyBorder="1" applyAlignment="1">
      <alignment horizontal="left" vertical="center"/>
    </xf>
    <xf numFmtId="0" fontId="0" fillId="0" borderId="2" xfId="99" applyFont="1" applyBorder="1" applyAlignment="1">
      <alignment horizontal="center" vertical="center"/>
    </xf>
    <xf numFmtId="0" fontId="4" fillId="0" borderId="3" xfId="99" applyFont="1" applyBorder="1" applyAlignment="1">
      <alignment vertical="center" wrapText="1"/>
    </xf>
    <xf numFmtId="0" fontId="0" fillId="0" borderId="3" xfId="99" applyFont="1" applyBorder="1" applyAlignment="1">
      <alignment horizontal="center" vertical="center"/>
    </xf>
    <xf numFmtId="179" fontId="0" fillId="0" borderId="3" xfId="99" applyNumberFormat="1" applyFont="1" applyBorder="1" applyAlignment="1">
      <alignment horizontal="center" vertical="center"/>
    </xf>
    <xf numFmtId="0" fontId="3" fillId="0" borderId="3" xfId="109" applyFont="1" applyBorder="1" applyAlignment="1">
      <alignment horizontal="center" vertical="center"/>
    </xf>
    <xf numFmtId="0" fontId="0" fillId="0" borderId="3" xfId="113" applyBorder="1" applyAlignment="1">
      <alignment horizontal="center" vertical="center"/>
    </xf>
    <xf numFmtId="0" fontId="0" fillId="0" borderId="3" xfId="109" applyFont="1" applyBorder="1" applyAlignment="1">
      <alignment horizontal="center" vertical="center"/>
    </xf>
    <xf numFmtId="0" fontId="0" fillId="0" borderId="0" xfId="0" applyFont="1" applyAlignment="1">
      <alignment horizontal="left"/>
    </xf>
    <xf numFmtId="0" fontId="2" fillId="0" borderId="0" xfId="0" applyFont="1" applyFill="1" applyBorder="1" applyAlignment="1">
      <alignment horizontal="center" vertical="center"/>
    </xf>
    <xf numFmtId="0" fontId="3" fillId="0" borderId="4" xfId="133" applyFont="1" applyBorder="1" applyAlignment="1">
      <alignment horizontal="center"/>
    </xf>
    <xf numFmtId="0" fontId="3" fillId="0" borderId="5" xfId="133" applyFont="1" applyBorder="1" applyAlignment="1">
      <alignment horizontal="center" vertical="center" wrapText="1"/>
    </xf>
    <xf numFmtId="177" fontId="3" fillId="0" borderId="3" xfId="133" applyNumberFormat="1" applyFont="1" applyFill="1" applyBorder="1" applyAlignment="1">
      <alignment horizontal="center" vertical="center"/>
    </xf>
    <xf numFmtId="0" fontId="3" fillId="0" borderId="1" xfId="133" applyFont="1" applyBorder="1" applyAlignment="1">
      <alignment vertical="center"/>
    </xf>
    <xf numFmtId="0" fontId="3" fillId="0" borderId="3" xfId="133" applyFont="1" applyBorder="1" applyAlignment="1">
      <alignment horizontal="center" vertical="center"/>
    </xf>
    <xf numFmtId="179" fontId="3" fillId="0" borderId="3" xfId="133" applyNumberFormat="1" applyFont="1" applyBorder="1" applyAlignment="1">
      <alignment horizontal="center" vertical="center"/>
    </xf>
    <xf numFmtId="177" fontId="3" fillId="0" borderId="3" xfId="110"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vertical="center"/>
    </xf>
    <xf numFmtId="0" fontId="0" fillId="0" borderId="1" xfId="133" applyFont="1" applyBorder="1" applyAlignment="1">
      <alignment vertical="center"/>
    </xf>
    <xf numFmtId="0" fontId="0" fillId="0" borderId="3" xfId="133" applyFont="1" applyBorder="1" applyAlignment="1">
      <alignment horizontal="center" vertical="center"/>
    </xf>
    <xf numFmtId="179" fontId="0" fillId="0" borderId="3" xfId="133" applyNumberFormat="1" applyFont="1" applyBorder="1" applyAlignment="1">
      <alignment horizontal="center" vertical="center"/>
    </xf>
    <xf numFmtId="177" fontId="0" fillId="0" borderId="3" xfId="110" applyNumberFormat="1" applyFont="1" applyFill="1" applyBorder="1" applyAlignment="1">
      <alignment horizontal="center" vertical="center" wrapText="1"/>
    </xf>
    <xf numFmtId="49" fontId="0" fillId="0" borderId="0" xfId="0" applyNumberFormat="1"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181" fontId="0" fillId="0" borderId="3" xfId="133" applyNumberFormat="1" applyFont="1" applyBorder="1" applyAlignment="1">
      <alignment horizontal="center" vertical="center"/>
    </xf>
    <xf numFmtId="182" fontId="0" fillId="0" borderId="3" xfId="110" applyNumberFormat="1" applyFont="1" applyFill="1" applyBorder="1" applyAlignment="1">
      <alignment horizontal="center" vertical="center" wrapText="1"/>
    </xf>
    <xf numFmtId="0" fontId="0" fillId="0" borderId="0" xfId="0" applyFill="1" applyBorder="1" applyAlignment="1">
      <alignment vertical="center"/>
    </xf>
    <xf numFmtId="49" fontId="0" fillId="0" borderId="3" xfId="110" applyNumberFormat="1" applyFont="1" applyFill="1" applyBorder="1" applyAlignment="1">
      <alignment horizontal="center" vertical="center" wrapText="1"/>
    </xf>
    <xf numFmtId="0" fontId="3" fillId="0" borderId="1" xfId="134" applyFont="1" applyBorder="1" applyAlignment="1">
      <alignment vertical="center"/>
    </xf>
    <xf numFmtId="177" fontId="3" fillId="0" borderId="3" xfId="113" applyNumberFormat="1" applyFont="1" applyFill="1" applyBorder="1" applyAlignment="1">
      <alignment horizontal="center" vertical="center" wrapText="1"/>
    </xf>
    <xf numFmtId="0" fontId="0" fillId="0" borderId="1" xfId="0" applyFont="1" applyBorder="1" applyAlignment="1">
      <alignment vertical="center"/>
    </xf>
    <xf numFmtId="0" fontId="0" fillId="0" borderId="3" xfId="0" applyFont="1" applyBorder="1" applyAlignment="1">
      <alignment horizontal="center" vertical="center"/>
    </xf>
    <xf numFmtId="177" fontId="0" fillId="0" borderId="3" xfId="113"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113"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Border="1"/>
    <xf numFmtId="0" fontId="0" fillId="0" borderId="0" xfId="0" applyFont="1" applyAlignment="1"/>
    <xf numFmtId="0" fontId="3" fillId="0" borderId="1" xfId="98" applyFont="1" applyBorder="1" applyAlignment="1">
      <alignment horizontal="center" vertical="center"/>
    </xf>
    <xf numFmtId="0" fontId="3" fillId="0" borderId="3" xfId="98" applyFont="1" applyBorder="1" applyAlignment="1">
      <alignment horizontal="center" vertical="center"/>
    </xf>
    <xf numFmtId="0" fontId="0" fillId="0" borderId="1" xfId="98" applyBorder="1" applyAlignment="1">
      <alignment horizontal="left" vertical="center"/>
    </xf>
    <xf numFmtId="0" fontId="0" fillId="0" borderId="9" xfId="98" applyBorder="1" applyAlignment="1">
      <alignment horizontal="center" vertical="center"/>
    </xf>
    <xf numFmtId="0" fontId="0" fillId="0" borderId="1" xfId="98" applyFont="1" applyBorder="1" applyAlignment="1">
      <alignment horizontal="left" vertical="center"/>
    </xf>
    <xf numFmtId="0" fontId="0" fillId="0" borderId="9" xfId="98" applyFont="1" applyBorder="1" applyAlignment="1">
      <alignment horizontal="center" vertical="center"/>
    </xf>
    <xf numFmtId="0" fontId="0" fillId="0" borderId="3" xfId="109" applyFont="1" applyFill="1" applyBorder="1" applyAlignment="1">
      <alignment horizontal="center" vertical="center"/>
    </xf>
    <xf numFmtId="0" fontId="0" fillId="0" borderId="0" xfId="98" applyBorder="1" applyAlignment="1">
      <alignment vertical="center"/>
    </xf>
    <xf numFmtId="0" fontId="0" fillId="0" borderId="0" xfId="109" applyBorder="1" applyAlignment="1">
      <alignment horizontal="center" vertical="center"/>
    </xf>
    <xf numFmtId="0" fontId="0" fillId="0" borderId="0" xfId="0" applyFont="1" applyAlignment="1">
      <alignment vertical="center" wrapText="1"/>
    </xf>
    <xf numFmtId="0" fontId="0" fillId="0" borderId="1" xfId="137" applyFont="1" applyFill="1" applyBorder="1" applyAlignment="1">
      <alignment horizontal="left" vertical="center"/>
    </xf>
    <xf numFmtId="0" fontId="0" fillId="0" borderId="2" xfId="142" applyFont="1" applyFill="1" applyBorder="1" applyAlignment="1">
      <alignment horizontal="center" vertical="center"/>
    </xf>
    <xf numFmtId="0" fontId="0" fillId="0" borderId="3" xfId="142" applyFont="1" applyFill="1" applyBorder="1" applyAlignment="1">
      <alignment horizontal="center" vertical="center"/>
    </xf>
    <xf numFmtId="0" fontId="0" fillId="0" borderId="3" xfId="152" applyFont="1" applyFill="1" applyBorder="1" applyAlignment="1">
      <alignment horizontal="center"/>
    </xf>
    <xf numFmtId="0" fontId="0" fillId="0" borderId="1" xfId="151" applyFont="1" applyFill="1" applyBorder="1" applyAlignment="1">
      <alignment horizontal="left" vertical="center"/>
    </xf>
    <xf numFmtId="0" fontId="0" fillId="0" borderId="2" xfId="152" applyFont="1" applyFill="1" applyBorder="1" applyAlignment="1">
      <alignment horizontal="center" vertical="center"/>
    </xf>
    <xf numFmtId="0" fontId="0" fillId="0" borderId="3" xfId="152" applyFont="1" applyFill="1" applyBorder="1" applyAlignment="1">
      <alignment horizontal="center" vertical="center"/>
    </xf>
    <xf numFmtId="0" fontId="3" fillId="0" borderId="1" xfId="151" applyFont="1" applyFill="1" applyBorder="1" applyAlignment="1">
      <alignment horizontal="center" vertical="center"/>
    </xf>
    <xf numFmtId="0" fontId="3" fillId="0" borderId="1" xfId="152" applyFont="1" applyFill="1" applyBorder="1" applyAlignment="1">
      <alignment horizontal="center" vertical="center"/>
    </xf>
    <xf numFmtId="0" fontId="3" fillId="0" borderId="3" xfId="152" applyFont="1" applyFill="1" applyBorder="1" applyAlignment="1">
      <alignment horizontal="center" vertical="center"/>
    </xf>
    <xf numFmtId="0" fontId="0" fillId="0" borderId="10" xfId="0" applyBorder="1" applyAlignment="1">
      <alignment horizontal="right"/>
    </xf>
    <xf numFmtId="0" fontId="13" fillId="0" borderId="9" xfId="149" applyFont="1" applyFill="1" applyBorder="1" applyAlignment="1">
      <alignment horizontal="center" vertical="center"/>
    </xf>
    <xf numFmtId="0" fontId="13" fillId="0" borderId="1" xfId="149" applyFont="1" applyFill="1" applyBorder="1" applyAlignment="1">
      <alignment horizontal="center" vertical="center"/>
    </xf>
    <xf numFmtId="0" fontId="14" fillId="0" borderId="2" xfId="149" applyFont="1" applyFill="1" applyBorder="1" applyAlignment="1">
      <alignment horizontal="center" vertical="center" wrapText="1"/>
    </xf>
    <xf numFmtId="0" fontId="3" fillId="0" borderId="2" xfId="149" applyFont="1" applyFill="1" applyBorder="1" applyAlignment="1">
      <alignment horizontal="center" vertical="center"/>
    </xf>
    <xf numFmtId="0" fontId="3" fillId="0" borderId="3" xfId="149" applyFont="1" applyFill="1" applyBorder="1" applyAlignment="1">
      <alignment horizontal="center" vertical="center" wrapText="1"/>
    </xf>
    <xf numFmtId="0" fontId="15" fillId="0" borderId="9" xfId="149" applyFont="1" applyFill="1" applyBorder="1" applyAlignment="1">
      <alignment horizontal="left"/>
    </xf>
    <xf numFmtId="0" fontId="13" fillId="2" borderId="2" xfId="150" applyFont="1" applyFill="1" applyBorder="1" applyAlignment="1">
      <alignment horizontal="center" vertical="center"/>
    </xf>
    <xf numFmtId="0" fontId="16" fillId="2" borderId="2" xfId="150" applyFont="1" applyFill="1" applyBorder="1" applyAlignment="1">
      <alignment horizontal="center" vertical="center"/>
    </xf>
    <xf numFmtId="0" fontId="17" fillId="0" borderId="2" xfId="97" applyFont="1" applyBorder="1" applyAlignment="1">
      <alignment horizontal="center"/>
    </xf>
    <xf numFmtId="0" fontId="16" fillId="2" borderId="1" xfId="150" applyFont="1" applyFill="1" applyBorder="1" applyAlignment="1">
      <alignment horizontal="center" vertical="center"/>
    </xf>
    <xf numFmtId="0" fontId="0" fillId="2" borderId="2" xfId="150" applyFont="1" applyFill="1" applyBorder="1" applyAlignment="1">
      <alignment horizontal="center" vertical="center"/>
    </xf>
    <xf numFmtId="0" fontId="16" fillId="2" borderId="3" xfId="150" applyFont="1" applyFill="1" applyBorder="1" applyAlignment="1">
      <alignment horizontal="center" vertical="center"/>
    </xf>
    <xf numFmtId="0" fontId="16" fillId="2" borderId="3" xfId="146" applyFont="1" applyFill="1" applyBorder="1" applyAlignment="1">
      <alignment horizontal="center"/>
    </xf>
    <xf numFmtId="0" fontId="0" fillId="0" borderId="1" xfId="149" applyFont="1" applyFill="1" applyBorder="1" applyAlignment="1"/>
    <xf numFmtId="0" fontId="15" fillId="2" borderId="2" xfId="150" applyFont="1" applyFill="1" applyBorder="1" applyAlignment="1">
      <alignment horizontal="center" vertical="center"/>
    </xf>
    <xf numFmtId="0" fontId="16" fillId="2" borderId="11" xfId="150" applyFont="1" applyFill="1" applyBorder="1" applyAlignment="1">
      <alignment horizontal="center" vertical="center"/>
    </xf>
    <xf numFmtId="0" fontId="16" fillId="2" borderId="0" xfId="146" applyFont="1" applyFill="1" applyBorder="1" applyAlignment="1">
      <alignment horizontal="center"/>
    </xf>
    <xf numFmtId="0" fontId="15" fillId="0" borderId="1" xfId="149" applyFont="1" applyFill="1" applyBorder="1" applyAlignment="1"/>
    <xf numFmtId="0" fontId="4" fillId="0" borderId="1" xfId="149" applyFont="1" applyFill="1" applyBorder="1" applyAlignment="1"/>
    <xf numFmtId="0" fontId="16" fillId="2" borderId="12" xfId="150" applyFont="1" applyFill="1" applyBorder="1" applyAlignment="1">
      <alignment horizontal="center" vertical="center"/>
    </xf>
    <xf numFmtId="0" fontId="13" fillId="0" borderId="2" xfId="109" applyFont="1" applyFill="1" applyBorder="1" applyAlignment="1">
      <alignment horizontal="center"/>
    </xf>
    <xf numFmtId="0" fontId="16" fillId="0" borderId="2" xfId="109" applyFont="1" applyFill="1" applyBorder="1" applyAlignment="1">
      <alignment horizontal="center"/>
    </xf>
    <xf numFmtId="0" fontId="16" fillId="0" borderId="3" xfId="109" applyFont="1" applyFill="1" applyBorder="1" applyAlignment="1">
      <alignment horizontal="center"/>
    </xf>
    <xf numFmtId="0" fontId="0" fillId="0" borderId="1" xfId="0" applyBorder="1" applyAlignment="1">
      <alignment horizontal="center"/>
    </xf>
    <xf numFmtId="0" fontId="0" fillId="0" borderId="2" xfId="148" applyFont="1" applyFill="1" applyBorder="1" applyAlignment="1">
      <alignment horizontal="center" vertical="center"/>
    </xf>
    <xf numFmtId="0" fontId="18" fillId="0" borderId="2" xfId="148" applyFont="1" applyFill="1" applyBorder="1" applyAlignment="1">
      <alignment horizontal="center" vertical="center"/>
    </xf>
    <xf numFmtId="0" fontId="0" fillId="0" borderId="3" xfId="148" applyFont="1" applyFill="1" applyBorder="1" applyAlignment="1">
      <alignment horizontal="center" vertical="center"/>
    </xf>
    <xf numFmtId="0" fontId="19" fillId="0" borderId="1" xfId="0" applyFont="1" applyBorder="1" applyAlignment="1">
      <alignment horizontal="center"/>
    </xf>
    <xf numFmtId="0" fontId="3" fillId="0" borderId="2" xfId="148" applyFont="1" applyFill="1" applyBorder="1" applyAlignment="1">
      <alignment horizontal="center" vertical="center"/>
    </xf>
    <xf numFmtId="0" fontId="20" fillId="0" borderId="2" xfId="148" applyFont="1" applyFill="1" applyBorder="1" applyAlignment="1">
      <alignment horizontal="center" vertical="center"/>
    </xf>
    <xf numFmtId="0" fontId="21" fillId="2" borderId="3" xfId="148" applyFont="1" applyFill="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179" fontId="18" fillId="0" borderId="2" xfId="147" applyNumberFormat="1" applyFont="1" applyFill="1" applyBorder="1" applyAlignment="1">
      <alignment horizontal="center" vertical="center"/>
    </xf>
    <xf numFmtId="179" fontId="0" fillId="0" borderId="2" xfId="147" applyNumberFormat="1" applyFont="1" applyFill="1" applyBorder="1" applyAlignment="1">
      <alignment horizontal="center" vertical="center"/>
    </xf>
    <xf numFmtId="179" fontId="0" fillId="0" borderId="3" xfId="147" applyNumberFormat="1" applyFont="1" applyFill="1" applyBorder="1" applyAlignment="1">
      <alignment horizontal="center" vertical="center"/>
    </xf>
    <xf numFmtId="179" fontId="18" fillId="0" borderId="3" xfId="143" applyNumberFormat="1" applyFont="1" applyFill="1" applyBorder="1" applyAlignment="1">
      <alignment horizontal="center" vertical="center"/>
    </xf>
    <xf numFmtId="179" fontId="4" fillId="0" borderId="3" xfId="147" applyNumberFormat="1" applyFont="1" applyFill="1" applyBorder="1" applyAlignment="1">
      <alignment horizontal="center" vertical="center"/>
    </xf>
    <xf numFmtId="181" fontId="0" fillId="0" borderId="2" xfId="147" applyNumberFormat="1" applyFont="1" applyFill="1" applyBorder="1" applyAlignment="1">
      <alignment horizontal="center" vertical="center"/>
    </xf>
    <xf numFmtId="179" fontId="0" fillId="2" borderId="2" xfId="147" applyNumberFormat="1" applyFont="1" applyFill="1" applyBorder="1" applyAlignment="1">
      <alignment horizontal="center" vertical="center"/>
    </xf>
    <xf numFmtId="179" fontId="0" fillId="2" borderId="3" xfId="147" applyNumberFormat="1" applyFont="1" applyFill="1" applyBorder="1" applyAlignment="1">
      <alignment horizontal="center" vertical="center"/>
    </xf>
    <xf numFmtId="0" fontId="0" fillId="0" borderId="2" xfId="147" applyFont="1" applyFill="1" applyBorder="1" applyAlignment="1">
      <alignment horizontal="center" vertical="center"/>
    </xf>
    <xf numFmtId="0" fontId="0" fillId="0" borderId="3" xfId="147" applyFont="1" applyFill="1" applyBorder="1" applyAlignment="1">
      <alignment horizontal="center" vertical="center"/>
    </xf>
    <xf numFmtId="0" fontId="0" fillId="0" borderId="2" xfId="145" applyFont="1" applyFill="1" applyBorder="1" applyAlignment="1">
      <alignment horizontal="center" vertical="center"/>
    </xf>
    <xf numFmtId="0" fontId="0" fillId="0" borderId="3" xfId="145" applyFont="1" applyFill="1" applyBorder="1" applyAlignment="1">
      <alignment horizontal="center" vertical="center"/>
    </xf>
    <xf numFmtId="0" fontId="3" fillId="0" borderId="2" xfId="145" applyFont="1" applyFill="1" applyBorder="1" applyAlignment="1">
      <alignment horizontal="center" vertical="center"/>
    </xf>
    <xf numFmtId="0" fontId="3" fillId="0" borderId="3" xfId="145" applyFont="1" applyFill="1" applyBorder="1" applyAlignment="1">
      <alignment horizontal="center" vertical="center"/>
    </xf>
    <xf numFmtId="0" fontId="0" fillId="0" borderId="2" xfId="153" applyFont="1" applyFill="1" applyBorder="1" applyAlignment="1">
      <alignment horizontal="center" vertical="center"/>
    </xf>
    <xf numFmtId="0" fontId="18" fillId="0" borderId="3" xfId="153" applyFont="1" applyFill="1" applyBorder="1" applyAlignment="1">
      <alignment horizontal="center" vertical="center"/>
    </xf>
    <xf numFmtId="0" fontId="18" fillId="0" borderId="2" xfId="153" applyFont="1" applyFill="1" applyBorder="1" applyAlignment="1">
      <alignment horizontal="center" vertical="center"/>
    </xf>
    <xf numFmtId="0" fontId="3" fillId="0" borderId="2" xfId="153" applyFont="1" applyFill="1" applyBorder="1" applyAlignment="1">
      <alignment horizontal="center" vertical="center"/>
    </xf>
    <xf numFmtId="0" fontId="3" fillId="0" borderId="3" xfId="153" applyFont="1" applyFill="1" applyBorder="1" applyAlignment="1">
      <alignment horizontal="center" vertical="center"/>
    </xf>
    <xf numFmtId="0" fontId="3" fillId="0" borderId="1" xfId="0" applyFont="1" applyBorder="1" applyAlignment="1">
      <alignment horizontal="center" vertical="center"/>
    </xf>
    <xf numFmtId="0" fontId="0" fillId="0" borderId="2" xfId="144" applyFont="1" applyFill="1" applyBorder="1" applyAlignment="1">
      <alignment horizontal="center" vertical="center"/>
    </xf>
    <xf numFmtId="0" fontId="22" fillId="0" borderId="2" xfId="97" applyBorder="1" applyAlignment="1">
      <alignment horizontal="center"/>
    </xf>
    <xf numFmtId="0" fontId="0" fillId="0" borderId="3" xfId="144" applyFont="1" applyFill="1" applyBorder="1" applyAlignment="1">
      <alignment horizontal="center" vertical="center"/>
    </xf>
    <xf numFmtId="0" fontId="3" fillId="0" borderId="2" xfId="144" applyFont="1" applyFill="1" applyBorder="1" applyAlignment="1">
      <alignment horizontal="center" vertical="center"/>
    </xf>
    <xf numFmtId="0" fontId="23" fillId="0" borderId="2" xfId="97" applyFont="1" applyBorder="1" applyAlignment="1">
      <alignment horizontal="center"/>
    </xf>
    <xf numFmtId="0" fontId="3" fillId="0" borderId="3" xfId="144" applyFont="1" applyFill="1" applyBorder="1" applyAlignment="1">
      <alignment horizontal="center" vertical="center"/>
    </xf>
    <xf numFmtId="0" fontId="18" fillId="0" borderId="2" xfId="140" applyFont="1" applyFill="1" applyBorder="1" applyAlignment="1">
      <alignment horizontal="center" vertical="center"/>
    </xf>
    <xf numFmtId="0" fontId="0" fillId="0" borderId="2" xfId="140" applyFont="1" applyFill="1" applyBorder="1" applyAlignment="1">
      <alignment horizontal="center" vertical="center"/>
    </xf>
    <xf numFmtId="0" fontId="18" fillId="0" borderId="3" xfId="140" applyFont="1" applyFill="1" applyBorder="1" applyAlignment="1">
      <alignment horizontal="center" vertical="center"/>
    </xf>
    <xf numFmtId="0" fontId="24" fillId="0" borderId="2" xfId="140" applyFont="1" applyFill="1" applyBorder="1" applyAlignment="1">
      <alignment horizontal="center" vertical="center"/>
    </xf>
    <xf numFmtId="0" fontId="19" fillId="0" borderId="2" xfId="140" applyFont="1" applyFill="1" applyBorder="1" applyAlignment="1">
      <alignment horizontal="center" vertical="center"/>
    </xf>
    <xf numFmtId="0" fontId="24" fillId="0" borderId="3" xfId="140" applyFont="1" applyFill="1" applyBorder="1" applyAlignment="1">
      <alignment horizontal="center" vertical="center"/>
    </xf>
    <xf numFmtId="0" fontId="3" fillId="0" borderId="0" xfId="0" applyFont="1" applyAlignment="1">
      <alignment horizontal="center"/>
    </xf>
    <xf numFmtId="0" fontId="20" fillId="0" borderId="0" xfId="140" applyFont="1" applyFill="1" applyAlignment="1">
      <alignment horizontal="center" vertical="center"/>
    </xf>
    <xf numFmtId="0" fontId="3" fillId="0" borderId="0" xfId="140" applyFont="1" applyFill="1" applyAlignment="1">
      <alignment horizontal="center" vertical="center"/>
    </xf>
    <xf numFmtId="0" fontId="3" fillId="0" borderId="1" xfId="98" applyFont="1" applyBorder="1" applyAlignment="1">
      <alignment horizontal="center"/>
    </xf>
    <xf numFmtId="0" fontId="3" fillId="0" borderId="2" xfId="98" applyFont="1" applyBorder="1" applyAlignment="1">
      <alignment horizontal="center"/>
    </xf>
    <xf numFmtId="0" fontId="3" fillId="0" borderId="3" xfId="98" applyFont="1" applyBorder="1" applyAlignment="1">
      <alignment horizontal="center"/>
    </xf>
    <xf numFmtId="181" fontId="0" fillId="0" borderId="3" xfId="98" applyNumberFormat="1" applyBorder="1" applyAlignment="1">
      <alignment horizontal="center"/>
    </xf>
    <xf numFmtId="0" fontId="0" fillId="0" borderId="1" xfId="98" applyFont="1" applyBorder="1"/>
    <xf numFmtId="0" fontId="16" fillId="0" borderId="3" xfId="109" applyFont="1" applyFill="1" applyBorder="1" applyAlignment="1">
      <alignment horizontal="center" vertical="center"/>
    </xf>
    <xf numFmtId="179" fontId="0" fillId="0" borderId="3" xfId="109" applyNumberFormat="1" applyFont="1" applyFill="1" applyBorder="1" applyAlignment="1">
      <alignment horizontal="center" vertical="center"/>
    </xf>
    <xf numFmtId="0" fontId="0" fillId="0" borderId="3" xfId="112" applyFont="1" applyFill="1" applyBorder="1" applyAlignment="1">
      <alignment horizontal="center" vertical="center"/>
    </xf>
    <xf numFmtId="0" fontId="3" fillId="0" borderId="3" xfId="0" applyFont="1" applyBorder="1" applyAlignment="1"/>
    <xf numFmtId="0" fontId="0" fillId="0" borderId="9" xfId="0" applyBorder="1" applyAlignment="1">
      <alignment horizontal="center"/>
    </xf>
    <xf numFmtId="0" fontId="0" fillId="0" borderId="3" xfId="115" applyBorder="1" applyAlignment="1">
      <alignment horizontal="center" vertical="center"/>
    </xf>
    <xf numFmtId="0" fontId="3" fillId="0" borderId="9" xfId="0" applyFont="1" applyBorder="1" applyAlignment="1">
      <alignment horizontal="center"/>
    </xf>
    <xf numFmtId="0" fontId="0" fillId="0" borderId="3" xfId="112" applyFont="1" applyFill="1" applyBorder="1" applyAlignment="1">
      <alignment horizontal="center" vertical="center" wrapText="1"/>
    </xf>
    <xf numFmtId="0" fontId="0" fillId="2" borderId="3" xfId="112" applyFont="1" applyFill="1" applyBorder="1" applyAlignment="1">
      <alignment horizontal="center" vertical="center" wrapText="1"/>
    </xf>
    <xf numFmtId="0" fontId="0" fillId="0" borderId="1" xfId="98" applyFont="1" applyFill="1" applyBorder="1" applyAlignment="1"/>
    <xf numFmtId="0" fontId="0" fillId="0" borderId="2" xfId="117" applyFont="1" applyFill="1" applyBorder="1" applyAlignment="1">
      <alignment horizontal="center" wrapText="1"/>
    </xf>
    <xf numFmtId="0" fontId="0" fillId="0" borderId="3" xfId="117" applyFont="1" applyFill="1" applyBorder="1" applyAlignment="1">
      <alignment horizontal="center" wrapText="1"/>
    </xf>
    <xf numFmtId="0" fontId="0" fillId="0" borderId="2" xfId="117" applyFont="1" applyFill="1" applyBorder="1" applyAlignment="1" applyProtection="1">
      <alignment horizontal="center" wrapText="1"/>
    </xf>
    <xf numFmtId="0" fontId="0" fillId="0" borderId="3" xfId="117" applyFont="1" applyFill="1" applyBorder="1" applyAlignment="1" applyProtection="1">
      <alignment horizontal="center" wrapText="1"/>
    </xf>
    <xf numFmtId="0" fontId="0" fillId="0" borderId="2" xfId="118" applyFont="1" applyFill="1" applyBorder="1" applyAlignment="1">
      <alignment horizontal="center" wrapText="1"/>
    </xf>
    <xf numFmtId="0" fontId="0" fillId="0" borderId="3" xfId="118" applyFont="1" applyFill="1" applyBorder="1" applyAlignment="1">
      <alignment horizontal="center" wrapText="1"/>
    </xf>
    <xf numFmtId="0" fontId="3" fillId="0" borderId="1" xfId="98" applyFont="1" applyFill="1" applyBorder="1" applyAlignment="1">
      <alignment horizontal="center"/>
    </xf>
    <xf numFmtId="0" fontId="3" fillId="0" borderId="2" xfId="117" applyFont="1" applyFill="1" applyBorder="1" applyAlignment="1">
      <alignment horizontal="center" wrapText="1"/>
    </xf>
    <xf numFmtId="0" fontId="3" fillId="0" borderId="3" xfId="117" applyFont="1" applyFill="1" applyBorder="1" applyAlignment="1">
      <alignment horizontal="center" wrapText="1"/>
    </xf>
    <xf numFmtId="0" fontId="3" fillId="0" borderId="0" xfId="98" applyFont="1" applyFill="1" applyAlignment="1">
      <alignment horizontal="center"/>
    </xf>
    <xf numFmtId="0" fontId="3" fillId="0" borderId="0" xfId="117" applyFont="1" applyFill="1" applyAlignment="1">
      <alignment horizontal="center" wrapText="1"/>
    </xf>
    <xf numFmtId="0" fontId="0" fillId="0" borderId="0" xfId="0" applyAlignment="1"/>
    <xf numFmtId="0" fontId="0" fillId="0" borderId="0" xfId="0" applyAlignment="1">
      <alignment horizontal="right"/>
    </xf>
    <xf numFmtId="0" fontId="19" fillId="0" borderId="3" xfId="0" applyFont="1" applyBorder="1" applyAlignment="1">
      <alignment horizontal="center"/>
    </xf>
    <xf numFmtId="0" fontId="19" fillId="0" borderId="1" xfId="135" applyFont="1" applyBorder="1" applyAlignment="1">
      <alignment horizontal="left" vertical="center" wrapText="1"/>
    </xf>
    <xf numFmtId="0" fontId="19" fillId="0" borderId="3" xfId="135" applyFont="1" applyBorder="1" applyAlignment="1">
      <alignment horizontal="center" vertical="center"/>
    </xf>
    <xf numFmtId="0" fontId="4" fillId="0" borderId="1" xfId="135" applyFont="1" applyBorder="1" applyAlignment="1">
      <alignment horizontal="left" vertical="center"/>
    </xf>
    <xf numFmtId="0" fontId="0" fillId="0" borderId="3" xfId="135" applyBorder="1" applyAlignment="1">
      <alignment horizontal="center" vertical="center"/>
    </xf>
    <xf numFmtId="0" fontId="19" fillId="0" borderId="1" xfId="0" applyFont="1" applyBorder="1" applyAlignment="1">
      <alignment horizontal="left"/>
    </xf>
    <xf numFmtId="0" fontId="19" fillId="0" borderId="3" xfId="136" applyFont="1" applyBorder="1" applyAlignment="1">
      <alignment horizontal="center" vertical="center"/>
    </xf>
    <xf numFmtId="0" fontId="4" fillId="0" borderId="3" xfId="136" applyBorder="1" applyAlignment="1">
      <alignment horizontal="center" vertical="center"/>
    </xf>
    <xf numFmtId="179" fontId="0" fillId="0" borderId="3" xfId="135" applyNumberFormat="1" applyFont="1" applyFill="1" applyBorder="1" applyAlignment="1">
      <alignment horizontal="center" vertical="center"/>
    </xf>
    <xf numFmtId="0" fontId="0" fillId="0" borderId="3" xfId="155" applyFill="1" applyBorder="1" applyAlignment="1">
      <alignment horizontal="center" vertical="center"/>
    </xf>
    <xf numFmtId="49" fontId="19" fillId="0" borderId="3" xfId="155" applyNumberFormat="1" applyFont="1" applyFill="1" applyBorder="1" applyAlignment="1">
      <alignment horizontal="center" vertical="center"/>
    </xf>
    <xf numFmtId="49" fontId="0" fillId="0" borderId="3" xfId="155" applyNumberFormat="1" applyFont="1" applyFill="1" applyBorder="1" applyAlignment="1">
      <alignment horizontal="center" vertical="center"/>
    </xf>
    <xf numFmtId="178" fontId="0" fillId="0" borderId="0" xfId="0" applyNumberFormat="1"/>
    <xf numFmtId="0" fontId="0" fillId="0" borderId="3" xfId="155" applyNumberFormat="1" applyFont="1" applyFill="1" applyBorder="1" applyAlignment="1">
      <alignment horizontal="center" vertical="center"/>
    </xf>
    <xf numFmtId="179" fontId="3" fillId="0" borderId="3" xfId="124" applyNumberFormat="1" applyFont="1" applyBorder="1" applyAlignment="1">
      <alignment horizontal="center" vertical="center"/>
    </xf>
    <xf numFmtId="179" fontId="0" fillId="0" borderId="3" xfId="124" applyNumberFormat="1" applyBorder="1" applyAlignment="1">
      <alignment horizontal="center" vertical="center"/>
    </xf>
    <xf numFmtId="181" fontId="0" fillId="0" borderId="3" xfId="124" applyNumberFormat="1" applyBorder="1" applyAlignment="1">
      <alignment horizontal="center" vertical="center"/>
    </xf>
    <xf numFmtId="0" fontId="25" fillId="0" borderId="0" xfId="98" applyFont="1" applyAlignment="1">
      <alignment horizontal="center" vertical="center"/>
    </xf>
    <xf numFmtId="0" fontId="0" fillId="0" borderId="0" xfId="98" applyAlignment="1">
      <alignment vertical="center"/>
    </xf>
    <xf numFmtId="0" fontId="0" fillId="0" borderId="0" xfId="98" applyBorder="1" applyAlignment="1">
      <alignment horizontal="right" vertical="center"/>
    </xf>
    <xf numFmtId="0" fontId="0" fillId="0" borderId="10" xfId="98" applyBorder="1" applyAlignment="1">
      <alignment horizontal="right" vertical="center"/>
    </xf>
    <xf numFmtId="0" fontId="26" fillId="0" borderId="1" xfId="109" applyFont="1" applyBorder="1" applyAlignment="1">
      <alignment horizontal="center"/>
    </xf>
    <xf numFmtId="0" fontId="7" fillId="0" borderId="2" xfId="109" applyFont="1" applyBorder="1" applyAlignment="1">
      <alignment horizontal="center" vertical="center"/>
    </xf>
    <xf numFmtId="178" fontId="7" fillId="0" borderId="3" xfId="109" applyNumberFormat="1" applyFont="1" applyBorder="1" applyAlignment="1">
      <alignment horizontal="center" vertical="center" wrapText="1"/>
    </xf>
    <xf numFmtId="0" fontId="26" fillId="0" borderId="1" xfId="109" applyFont="1" applyBorder="1" applyAlignment="1">
      <alignment horizontal="center" vertical="center"/>
    </xf>
    <xf numFmtId="3" fontId="3" fillId="0" borderId="2" xfId="109" applyNumberFormat="1" applyFont="1" applyFill="1" applyBorder="1" applyAlignment="1">
      <alignment horizontal="center" vertical="center"/>
    </xf>
    <xf numFmtId="183" fontId="3" fillId="0" borderId="3" xfId="109" applyNumberFormat="1" applyFont="1" applyFill="1" applyBorder="1" applyAlignment="1">
      <alignment horizontal="center" vertical="center"/>
    </xf>
    <xf numFmtId="0" fontId="27" fillId="0" borderId="1" xfId="109" applyFont="1" applyBorder="1" applyAlignment="1">
      <alignment horizontal="left" vertical="center"/>
    </xf>
    <xf numFmtId="3" fontId="0" fillId="0" borderId="2" xfId="109" applyNumberFormat="1" applyFont="1" applyFill="1" applyBorder="1" applyAlignment="1">
      <alignment horizontal="center" vertical="center"/>
    </xf>
    <xf numFmtId="183" fontId="0" fillId="0" borderId="3" xfId="109" applyNumberFormat="1" applyFont="1" applyFill="1" applyBorder="1" applyAlignment="1">
      <alignment horizontal="center" vertical="center"/>
    </xf>
    <xf numFmtId="0" fontId="27" fillId="0" borderId="1" xfId="109" applyFont="1" applyBorder="1" applyAlignment="1">
      <alignment vertical="center"/>
    </xf>
    <xf numFmtId="0" fontId="27" fillId="0" borderId="1" xfId="109" applyFont="1" applyBorder="1"/>
    <xf numFmtId="0" fontId="27" fillId="0" borderId="1" xfId="109" applyFont="1" applyFill="1" applyBorder="1"/>
    <xf numFmtId="0" fontId="11" fillId="2" borderId="0" xfId="114" applyNumberFormat="1" applyFont="1" applyFill="1" applyAlignment="1" applyProtection="1">
      <alignment horizontal="center"/>
      <protection locked="0"/>
    </xf>
    <xf numFmtId="0" fontId="28" fillId="0" borderId="10" xfId="114" applyFont="1" applyFill="1" applyBorder="1" applyAlignment="1">
      <alignment horizontal="center" vertical="center"/>
    </xf>
    <xf numFmtId="0" fontId="28" fillId="0" borderId="0" xfId="114" applyFont="1" applyFill="1" applyBorder="1" applyAlignment="1">
      <alignment horizontal="center" vertical="center"/>
    </xf>
    <xf numFmtId="0" fontId="8" fillId="0" borderId="0" xfId="114" applyFont="1" applyFill="1" applyAlignment="1">
      <alignment horizontal="center" vertical="center"/>
    </xf>
    <xf numFmtId="0" fontId="0" fillId="0" borderId="10" xfId="114" applyFont="1" applyFill="1" applyBorder="1" applyAlignment="1">
      <alignment horizontal="right" vertical="center"/>
    </xf>
    <xf numFmtId="0" fontId="3" fillId="0" borderId="1" xfId="114" applyFont="1" applyFill="1" applyBorder="1" applyAlignment="1">
      <alignment horizontal="center" vertical="center"/>
    </xf>
    <xf numFmtId="0" fontId="7" fillId="0" borderId="2" xfId="114" applyFont="1" applyFill="1" applyBorder="1" applyAlignment="1" applyProtection="1">
      <alignment horizontal="center" vertical="center" wrapText="1"/>
      <protection locked="0"/>
    </xf>
    <xf numFmtId="178" fontId="7" fillId="0" borderId="3" xfId="114" applyNumberFormat="1" applyFont="1" applyFill="1" applyBorder="1" applyAlignment="1" applyProtection="1">
      <alignment horizontal="center" vertical="center" wrapText="1"/>
      <protection locked="0"/>
    </xf>
    <xf numFmtId="0" fontId="3" fillId="0" borderId="1" xfId="109" applyFont="1" applyFill="1" applyBorder="1" applyAlignment="1">
      <alignment horizontal="center" vertical="center"/>
    </xf>
    <xf numFmtId="184" fontId="3" fillId="0" borderId="1" xfId="109" applyNumberFormat="1" applyFont="1" applyFill="1" applyBorder="1" applyAlignment="1">
      <alignment horizontal="center" vertical="center"/>
    </xf>
    <xf numFmtId="178" fontId="3" fillId="0" borderId="3" xfId="82" applyNumberFormat="1" applyFont="1" applyFill="1" applyBorder="1" applyAlignment="1">
      <alignment horizontal="center" vertical="center"/>
    </xf>
    <xf numFmtId="0" fontId="0" fillId="0" borderId="1" xfId="114" applyFont="1" applyFill="1" applyBorder="1" applyAlignment="1">
      <alignment horizontal="left" vertical="center"/>
    </xf>
    <xf numFmtId="184" fontId="0" fillId="0" borderId="1" xfId="114" applyNumberFormat="1" applyFont="1" applyFill="1" applyBorder="1" applyAlignment="1">
      <alignment horizontal="center" vertical="center"/>
    </xf>
    <xf numFmtId="178" fontId="0" fillId="0" borderId="3" xfId="82" applyNumberFormat="1" applyFont="1" applyFill="1" applyBorder="1" applyAlignment="1">
      <alignment horizontal="center" vertical="center"/>
    </xf>
    <xf numFmtId="184" fontId="0" fillId="0" borderId="9" xfId="114" applyNumberFormat="1" applyFont="1" applyFill="1" applyBorder="1" applyAlignment="1">
      <alignment horizontal="center" vertical="center"/>
    </xf>
    <xf numFmtId="0" fontId="0" fillId="0" borderId="2" xfId="109" applyFont="1" applyFill="1" applyBorder="1" applyAlignment="1">
      <alignment horizontal="center" vertical="center"/>
    </xf>
    <xf numFmtId="0" fontId="29" fillId="0" borderId="0" xfId="114" applyFont="1" applyFill="1" applyBorder="1" applyAlignment="1">
      <alignment horizontal="left" vertical="center"/>
    </xf>
    <xf numFmtId="0" fontId="0" fillId="0" borderId="0" xfId="114"/>
    <xf numFmtId="0" fontId="30" fillId="2" borderId="0" xfId="114" applyFont="1" applyFill="1" applyBorder="1"/>
    <xf numFmtId="0" fontId="22" fillId="0" borderId="0" xfId="97"/>
    <xf numFmtId="0" fontId="11" fillId="2" borderId="0" xfId="98" applyNumberFormat="1" applyFont="1" applyFill="1" applyAlignment="1" applyProtection="1">
      <alignment horizontal="center"/>
      <protection locked="0"/>
    </xf>
    <xf numFmtId="0" fontId="0" fillId="2" borderId="0" xfId="98" applyNumberFormat="1" applyFont="1" applyFill="1" applyAlignment="1">
      <alignment horizontal="right"/>
    </xf>
    <xf numFmtId="0" fontId="31" fillId="2" borderId="1" xfId="114" applyFont="1" applyFill="1" applyBorder="1" applyAlignment="1" applyProtection="1">
      <alignment horizontal="center" vertical="center" wrapText="1"/>
      <protection locked="0"/>
    </xf>
    <xf numFmtId="0" fontId="31" fillId="2" borderId="2" xfId="114" applyFont="1" applyFill="1" applyBorder="1" applyAlignment="1" applyProtection="1">
      <alignment horizontal="center" vertical="center" wrapText="1"/>
      <protection locked="0"/>
    </xf>
    <xf numFmtId="178" fontId="31" fillId="2" borderId="3" xfId="174" applyNumberFormat="1" applyFont="1" applyFill="1" applyBorder="1" applyAlignment="1" applyProtection="1">
      <alignment horizontal="center" vertical="center" wrapText="1"/>
      <protection locked="0"/>
    </xf>
    <xf numFmtId="0" fontId="31" fillId="2" borderId="1" xfId="114" applyFont="1" applyFill="1" applyBorder="1"/>
    <xf numFmtId="184" fontId="31" fillId="2" borderId="1" xfId="114" applyNumberFormat="1" applyFont="1" applyFill="1" applyBorder="1" applyAlignment="1">
      <alignment horizontal="center"/>
    </xf>
    <xf numFmtId="184" fontId="31" fillId="2" borderId="2" xfId="173" applyNumberFormat="1" applyFont="1" applyFill="1" applyBorder="1" applyAlignment="1" applyProtection="1">
      <alignment horizontal="center" vertical="center"/>
    </xf>
    <xf numFmtId="178" fontId="31" fillId="2" borderId="3" xfId="109" applyNumberFormat="1" applyFont="1" applyFill="1" applyBorder="1" applyAlignment="1">
      <alignment horizontal="center" vertical="center"/>
    </xf>
    <xf numFmtId="0" fontId="12" fillId="2" borderId="1" xfId="114" applyFont="1" applyFill="1" applyBorder="1" applyAlignment="1">
      <alignment horizontal="left"/>
    </xf>
    <xf numFmtId="184" fontId="12" fillId="2" borderId="1" xfId="114" applyNumberFormat="1" applyFont="1" applyFill="1" applyBorder="1" applyAlignment="1">
      <alignment horizontal="center"/>
    </xf>
    <xf numFmtId="184" fontId="12" fillId="2" borderId="2" xfId="173" applyNumberFormat="1" applyFont="1" applyFill="1" applyBorder="1" applyAlignment="1" applyProtection="1">
      <alignment horizontal="center" vertical="center"/>
    </xf>
    <xf numFmtId="178" fontId="12" fillId="2" borderId="3" xfId="109" applyNumberFormat="1" applyFont="1" applyFill="1" applyBorder="1" applyAlignment="1">
      <alignment horizontal="center" vertical="center"/>
    </xf>
    <xf numFmtId="0" fontId="12" fillId="2" borderId="1" xfId="114" applyFont="1" applyFill="1" applyBorder="1"/>
    <xf numFmtId="38" fontId="12" fillId="2" borderId="2" xfId="109" applyNumberFormat="1" applyFont="1" applyFill="1" applyBorder="1" applyAlignment="1">
      <alignment horizontal="center" vertical="center"/>
    </xf>
    <xf numFmtId="0" fontId="12" fillId="2" borderId="1" xfId="114" applyFont="1" applyFill="1" applyBorder="1" applyAlignment="1">
      <alignment vertical="center"/>
    </xf>
    <xf numFmtId="184" fontId="12" fillId="2" borderId="1" xfId="114" applyNumberFormat="1" applyFont="1" applyFill="1" applyBorder="1" applyAlignment="1">
      <alignment horizontal="center" vertical="center"/>
    </xf>
    <xf numFmtId="0" fontId="0" fillId="2" borderId="0" xfId="98" applyFill="1"/>
    <xf numFmtId="0" fontId="0" fillId="2" borderId="0" xfId="98" applyNumberFormat="1" applyFill="1" applyAlignment="1">
      <alignment horizontal="left"/>
    </xf>
    <xf numFmtId="0" fontId="0" fillId="0" borderId="0" xfId="98"/>
    <xf numFmtId="0" fontId="20" fillId="0" borderId="1" xfId="120" applyNumberFormat="1" applyFont="1" applyFill="1" applyBorder="1" applyAlignment="1" applyProtection="1">
      <alignment horizontal="center" vertical="center" wrapText="1"/>
    </xf>
    <xf numFmtId="0" fontId="20" fillId="0" borderId="2" xfId="120" applyNumberFormat="1" applyFont="1" applyFill="1" applyBorder="1" applyAlignment="1" applyProtection="1">
      <alignment horizontal="center" vertical="center" wrapText="1"/>
    </xf>
    <xf numFmtId="0" fontId="20" fillId="0" borderId="3" xfId="120" applyNumberFormat="1" applyFont="1" applyFill="1" applyBorder="1" applyAlignment="1" applyProtection="1">
      <alignment horizontal="center" vertical="center" wrapText="1"/>
    </xf>
    <xf numFmtId="0" fontId="18" fillId="2" borderId="1" xfId="120" applyNumberFormat="1" applyFont="1" applyFill="1" applyBorder="1" applyAlignment="1" applyProtection="1">
      <alignment horizontal="left" vertical="center" wrapText="1"/>
    </xf>
    <xf numFmtId="0" fontId="29" fillId="0" borderId="2" xfId="120" applyFont="1" applyBorder="1" applyAlignment="1">
      <alignment horizontal="center" vertical="center"/>
    </xf>
    <xf numFmtId="0" fontId="29" fillId="0" borderId="3" xfId="120" applyNumberFormat="1" applyFont="1" applyBorder="1" applyAlignment="1">
      <alignment horizontal="center" vertical="center"/>
    </xf>
    <xf numFmtId="0" fontId="18" fillId="0" borderId="3" xfId="103" applyNumberFormat="1" applyFont="1" applyFill="1" applyBorder="1" applyAlignment="1" applyProtection="1">
      <alignment horizontal="center" vertical="center" wrapText="1"/>
    </xf>
    <xf numFmtId="0" fontId="0" fillId="0" borderId="3" xfId="103" applyNumberFormat="1" applyFont="1" applyFill="1" applyBorder="1" applyAlignment="1">
      <alignment horizontal="center" vertical="center"/>
    </xf>
    <xf numFmtId="0" fontId="20" fillId="0" borderId="1" xfId="120" applyNumberFormat="1" applyFont="1" applyFill="1" applyBorder="1" applyAlignment="1" applyProtection="1">
      <alignment horizontal="center" vertical="center"/>
    </xf>
    <xf numFmtId="0" fontId="20" fillId="0" borderId="2" xfId="120" applyFont="1" applyFill="1" applyBorder="1" applyAlignment="1" applyProtection="1">
      <alignment horizontal="center" vertical="center"/>
    </xf>
    <xf numFmtId="0" fontId="21" fillId="0" borderId="3" xfId="120" applyNumberFormat="1" applyFont="1" applyBorder="1" applyAlignment="1">
      <alignment horizontal="center" vertical="center"/>
    </xf>
    <xf numFmtId="0" fontId="20" fillId="0" borderId="0" xfId="120" applyNumberFormat="1" applyFont="1" applyFill="1" applyAlignment="1" applyProtection="1">
      <alignment horizontal="center" vertical="center"/>
    </xf>
    <xf numFmtId="0" fontId="20" fillId="0" borderId="0" xfId="120" applyFont="1" applyFill="1" applyAlignment="1" applyProtection="1">
      <alignment horizontal="center" vertical="center"/>
    </xf>
    <xf numFmtId="0" fontId="21" fillId="0" borderId="0" xfId="120" applyNumberFormat="1" applyFont="1" applyAlignment="1">
      <alignment horizontal="center" vertical="center"/>
    </xf>
    <xf numFmtId="0" fontId="7" fillId="0" borderId="2" xfId="109" applyFont="1" applyFill="1" applyBorder="1" applyAlignment="1">
      <alignment horizontal="center" vertical="center" wrapText="1"/>
    </xf>
    <xf numFmtId="0" fontId="7" fillId="0" borderId="3" xfId="109" applyFont="1" applyFill="1" applyBorder="1" applyAlignment="1">
      <alignment horizontal="center" vertical="center" wrapText="1"/>
    </xf>
    <xf numFmtId="0" fontId="3" fillId="0" borderId="1" xfId="107" applyFont="1" applyFill="1" applyBorder="1" applyAlignment="1">
      <alignment horizontal="center" vertical="center"/>
    </xf>
    <xf numFmtId="0" fontId="0" fillId="0" borderId="2" xfId="107" applyFont="1" applyFill="1" applyBorder="1" applyAlignment="1">
      <alignment horizontal="center" vertical="center"/>
    </xf>
    <xf numFmtId="0" fontId="0" fillId="0" borderId="3" xfId="107" applyFont="1" applyFill="1" applyBorder="1" applyAlignment="1">
      <alignment horizontal="center" vertical="center" wrapText="1"/>
    </xf>
    <xf numFmtId="0" fontId="0" fillId="0" borderId="2" xfId="107" applyFont="1" applyFill="1" applyBorder="1" applyAlignment="1">
      <alignment horizontal="center"/>
    </xf>
    <xf numFmtId="0" fontId="0" fillId="0" borderId="3" xfId="107" applyFont="1" applyFill="1" applyBorder="1" applyAlignment="1">
      <alignment horizontal="center"/>
    </xf>
    <xf numFmtId="0" fontId="0" fillId="0" borderId="1" xfId="107" applyFont="1" applyFill="1" applyBorder="1" applyAlignment="1">
      <alignment horizontal="center" vertical="center"/>
    </xf>
    <xf numFmtId="0" fontId="4" fillId="0" borderId="1" xfId="107" applyFont="1" applyFill="1" applyBorder="1" applyAlignment="1">
      <alignment horizontal="center" vertical="center"/>
    </xf>
    <xf numFmtId="0" fontId="3" fillId="0" borderId="2" xfId="98" applyFont="1" applyFill="1" applyBorder="1" applyAlignment="1">
      <alignment horizontal="center" vertical="center"/>
    </xf>
    <xf numFmtId="177" fontId="3" fillId="0" borderId="3" xfId="98" applyNumberFormat="1" applyFont="1" applyFill="1" applyBorder="1" applyAlignment="1">
      <alignment horizontal="center" vertical="center"/>
    </xf>
    <xf numFmtId="0" fontId="0" fillId="0" borderId="1" xfId="116" applyFill="1" applyBorder="1" applyAlignment="1">
      <alignment vertical="center"/>
    </xf>
    <xf numFmtId="0" fontId="0" fillId="0" borderId="2" xfId="116" applyFill="1" applyBorder="1" applyAlignment="1">
      <alignment horizontal="center" vertical="center"/>
    </xf>
    <xf numFmtId="0" fontId="0" fillId="0" borderId="2" xfId="116" applyNumberFormat="1" applyFill="1" applyBorder="1" applyAlignment="1">
      <alignment horizontal="center" vertical="center"/>
    </xf>
    <xf numFmtId="49" fontId="0" fillId="0" borderId="3" xfId="116" applyNumberFormat="1" applyFont="1" applyFill="1" applyBorder="1" applyAlignment="1">
      <alignment horizontal="center" vertical="center"/>
    </xf>
    <xf numFmtId="0" fontId="0" fillId="0" borderId="2" xfId="116" applyNumberFormat="1" applyFont="1" applyFill="1" applyBorder="1" applyAlignment="1">
      <alignment horizontal="center" vertical="center"/>
    </xf>
    <xf numFmtId="0" fontId="8" fillId="0" borderId="1" xfId="116" applyFont="1" applyFill="1" applyBorder="1" applyAlignment="1">
      <alignment vertical="center"/>
    </xf>
    <xf numFmtId="0" fontId="0" fillId="0" borderId="1" xfId="116" applyFont="1" applyFill="1" applyBorder="1" applyAlignment="1">
      <alignment vertical="center"/>
    </xf>
    <xf numFmtId="0" fontId="0" fillId="0" borderId="3" xfId="116" applyNumberFormat="1" applyFont="1" applyFill="1" applyBorder="1" applyAlignment="1">
      <alignment horizontal="center" vertical="center"/>
    </xf>
    <xf numFmtId="0" fontId="3" fillId="0" borderId="1" xfId="114" applyFont="1" applyBorder="1" applyAlignment="1">
      <alignment horizontal="center"/>
    </xf>
    <xf numFmtId="181" fontId="3" fillId="0" borderId="5" xfId="114" applyNumberFormat="1" applyFont="1" applyBorder="1" applyAlignment="1">
      <alignment horizontal="center" vertical="center"/>
    </xf>
    <xf numFmtId="0" fontId="0" fillId="0" borderId="9" xfId="114" applyFont="1" applyBorder="1" applyAlignment="1">
      <alignment vertical="center"/>
    </xf>
    <xf numFmtId="178" fontId="0" fillId="0" borderId="3" xfId="129" applyNumberFormat="1" applyFont="1" applyBorder="1" applyAlignment="1">
      <alignment horizontal="center" vertical="center"/>
    </xf>
    <xf numFmtId="178" fontId="0" fillId="0" borderId="3" xfId="129" applyNumberFormat="1" applyBorder="1" applyAlignment="1">
      <alignment horizontal="center" vertical="center"/>
    </xf>
    <xf numFmtId="0" fontId="0" fillId="0" borderId="9" xfId="114" applyFont="1" applyBorder="1" applyAlignment="1">
      <alignment horizontal="left" vertical="center"/>
    </xf>
    <xf numFmtId="0" fontId="0" fillId="0" borderId="0" xfId="114" applyFont="1" applyBorder="1" applyAlignment="1">
      <alignment vertical="center"/>
    </xf>
    <xf numFmtId="178" fontId="0" fillId="0" borderId="0" xfId="128" applyNumberFormat="1" applyBorder="1" applyAlignment="1">
      <alignment horizontal="center" vertical="center"/>
    </xf>
    <xf numFmtId="182" fontId="3" fillId="0" borderId="3" xfId="114" applyNumberFormat="1" applyFont="1" applyBorder="1" applyAlignment="1">
      <alignment horizontal="center" vertical="center"/>
    </xf>
    <xf numFmtId="0" fontId="3" fillId="0" borderId="1" xfId="114" applyNumberFormat="1" applyFont="1" applyBorder="1" applyAlignment="1">
      <alignment horizontal="center" vertical="center"/>
    </xf>
    <xf numFmtId="178" fontId="3" fillId="0" borderId="3" xfId="129" applyNumberFormat="1" applyFont="1" applyBorder="1" applyAlignment="1">
      <alignment horizontal="center" vertical="center"/>
    </xf>
    <xf numFmtId="0" fontId="0" fillId="0" borderId="1" xfId="114" applyNumberFormat="1" applyFont="1" applyBorder="1" applyAlignment="1">
      <alignment horizontal="left" vertical="center"/>
    </xf>
    <xf numFmtId="178" fontId="0" fillId="0" borderId="3" xfId="129" applyNumberFormat="1" applyBorder="1" applyAlignment="1">
      <alignment horizontal="center" vertical="center" wrapText="1"/>
    </xf>
    <xf numFmtId="0" fontId="0" fillId="0" borderId="0" xfId="114" applyNumberFormat="1" applyFont="1" applyBorder="1" applyAlignment="1">
      <alignment horizontal="left" vertical="center"/>
    </xf>
    <xf numFmtId="181" fontId="3" fillId="0" borderId="3" xfId="98" applyNumberFormat="1" applyFont="1" applyBorder="1" applyAlignment="1">
      <alignment horizontal="center" vertical="center"/>
    </xf>
    <xf numFmtId="0" fontId="3" fillId="0" borderId="1" xfId="98" applyFont="1" applyBorder="1" applyAlignment="1">
      <alignment horizontal="left" vertical="center"/>
    </xf>
    <xf numFmtId="182" fontId="19" fillId="0" borderId="3" xfId="127" applyNumberFormat="1" applyFont="1" applyBorder="1" applyAlignment="1">
      <alignment horizontal="center" vertical="center"/>
    </xf>
    <xf numFmtId="182" fontId="0" fillId="0" borderId="3" xfId="127" applyNumberFormat="1" applyBorder="1" applyAlignment="1">
      <alignment horizontal="center" vertical="center"/>
    </xf>
    <xf numFmtId="0" fontId="3" fillId="2" borderId="1" xfId="141" applyFont="1" applyFill="1" applyBorder="1" applyAlignment="1">
      <alignment horizontal="center"/>
    </xf>
    <xf numFmtId="0" fontId="3" fillId="2" borderId="3" xfId="125" applyFont="1" applyFill="1" applyBorder="1" applyAlignment="1">
      <alignment horizontal="center"/>
    </xf>
    <xf numFmtId="0" fontId="0" fillId="2" borderId="1" xfId="141" applyFont="1" applyFill="1" applyBorder="1"/>
    <xf numFmtId="0" fontId="0" fillId="2" borderId="1" xfId="141" applyFont="1" applyFill="1" applyBorder="1" applyAlignment="1">
      <alignment horizontal="center"/>
    </xf>
    <xf numFmtId="182" fontId="0" fillId="2" borderId="3" xfId="125" applyNumberFormat="1" applyFont="1" applyFill="1" applyBorder="1" applyAlignment="1">
      <alignment horizontal="center"/>
    </xf>
    <xf numFmtId="179" fontId="32" fillId="0" borderId="0" xfId="95" applyNumberFormat="1" applyFont="1" applyFill="1" applyAlignment="1">
      <alignment horizontal="center" vertical="center"/>
    </xf>
    <xf numFmtId="177" fontId="0" fillId="2" borderId="3" xfId="125" applyNumberFormat="1" applyFont="1" applyFill="1" applyBorder="1" applyAlignment="1">
      <alignment horizontal="center"/>
    </xf>
    <xf numFmtId="0" fontId="4" fillId="2" borderId="1" xfId="141" applyFont="1" applyFill="1" applyBorder="1"/>
    <xf numFmtId="177" fontId="0" fillId="0" borderId="3" xfId="125" applyNumberFormat="1" applyFont="1" applyFill="1" applyBorder="1" applyAlignment="1">
      <alignment horizontal="center"/>
    </xf>
    <xf numFmtId="0" fontId="0" fillId="2" borderId="0" xfId="141" applyFont="1" applyFill="1"/>
    <xf numFmtId="0" fontId="0" fillId="2" borderId="2" xfId="141" applyFont="1" applyFill="1" applyBorder="1" applyAlignment="1">
      <alignment horizontal="center"/>
    </xf>
    <xf numFmtId="0" fontId="11" fillId="0" borderId="0" xfId="100" applyNumberFormat="1" applyFont="1" applyFill="1" applyBorder="1" applyAlignment="1">
      <alignment horizontal="center"/>
    </xf>
    <xf numFmtId="0" fontId="0" fillId="0" borderId="0" xfId="122"/>
    <xf numFmtId="0" fontId="33" fillId="0" borderId="0" xfId="100" applyNumberFormat="1" applyFont="1" applyFill="1" applyBorder="1" applyAlignment="1"/>
    <xf numFmtId="0" fontId="33" fillId="0" borderId="0" xfId="100" applyNumberFormat="1" applyFont="1" applyFill="1" applyBorder="1" applyAlignment="1">
      <alignment horizontal="center"/>
    </xf>
    <xf numFmtId="0" fontId="33" fillId="0" borderId="10" xfId="100" applyNumberFormat="1" applyFont="1" applyFill="1" applyBorder="1" applyAlignment="1"/>
    <xf numFmtId="0" fontId="33" fillId="0" borderId="10" xfId="100" applyNumberFormat="1" applyFont="1" applyFill="1" applyBorder="1" applyAlignment="1">
      <alignment horizontal="right"/>
    </xf>
    <xf numFmtId="0" fontId="34" fillId="2" borderId="1" xfId="100" applyNumberFormat="1" applyFont="1" applyFill="1" applyBorder="1" applyAlignment="1">
      <alignment horizontal="center" vertical="center"/>
    </xf>
    <xf numFmtId="0" fontId="34" fillId="2" borderId="2" xfId="100" applyNumberFormat="1" applyFont="1" applyFill="1" applyBorder="1" applyAlignment="1">
      <alignment horizontal="center" vertical="center" wrapText="1"/>
    </xf>
    <xf numFmtId="0" fontId="34" fillId="2" borderId="2" xfId="100" applyNumberFormat="1" applyFont="1" applyFill="1" applyBorder="1" applyAlignment="1">
      <alignment horizontal="center" vertical="center"/>
    </xf>
    <xf numFmtId="0" fontId="35" fillId="2" borderId="2" xfId="100" applyNumberFormat="1" applyFont="1" applyFill="1" applyBorder="1" applyAlignment="1">
      <alignment horizontal="center" vertical="center"/>
    </xf>
    <xf numFmtId="0" fontId="35" fillId="2" borderId="3" xfId="100" applyNumberFormat="1" applyFont="1" applyFill="1" applyBorder="1" applyAlignment="1">
      <alignment horizontal="center" vertical="center"/>
    </xf>
    <xf numFmtId="0" fontId="3" fillId="0" borderId="0" xfId="122" applyFont="1"/>
    <xf numFmtId="0" fontId="28" fillId="2" borderId="2" xfId="126" applyNumberFormat="1" applyFont="1" applyFill="1" applyBorder="1" applyAlignment="1">
      <alignment horizontal="center" vertical="center"/>
    </xf>
    <xf numFmtId="0" fontId="28" fillId="2" borderId="3" xfId="126" applyNumberFormat="1" applyFont="1" applyFill="1" applyBorder="1" applyAlignment="1">
      <alignment horizontal="center" vertical="center"/>
    </xf>
    <xf numFmtId="0" fontId="33" fillId="2" borderId="1" xfId="100" applyNumberFormat="1" applyFont="1" applyFill="1" applyBorder="1" applyAlignment="1">
      <alignment horizontal="left" vertical="center"/>
    </xf>
    <xf numFmtId="0" fontId="36" fillId="0" borderId="2" xfId="95" applyNumberFormat="1" applyFont="1" applyBorder="1" applyAlignment="1">
      <alignment horizontal="center"/>
    </xf>
    <xf numFmtId="0" fontId="28" fillId="0" borderId="2" xfId="126" applyNumberFormat="1" applyFont="1" applyFill="1" applyBorder="1" applyAlignment="1">
      <alignment horizontal="center"/>
    </xf>
    <xf numFmtId="0" fontId="28" fillId="0" borderId="3" xfId="126" applyNumberFormat="1" applyFont="1" applyFill="1" applyBorder="1" applyAlignment="1">
      <alignment horizontal="center"/>
    </xf>
    <xf numFmtId="0" fontId="28" fillId="2" borderId="2" xfId="126" applyNumberFormat="1" applyFont="1" applyFill="1" applyBorder="1" applyAlignment="1">
      <alignment horizontal="right" vertical="center"/>
    </xf>
    <xf numFmtId="0" fontId="0" fillId="0" borderId="0" xfId="100"/>
    <xf numFmtId="0" fontId="28" fillId="2" borderId="1" xfId="100" applyNumberFormat="1" applyFont="1" applyFill="1" applyBorder="1" applyAlignment="1">
      <alignment horizontal="left" vertical="center"/>
    </xf>
    <xf numFmtId="0" fontId="33" fillId="0" borderId="2" xfId="131" applyNumberFormat="1" applyFont="1" applyBorder="1" applyAlignment="1">
      <alignment horizontal="center"/>
    </xf>
    <xf numFmtId="0" fontId="33" fillId="0" borderId="2" xfId="131" applyNumberFormat="1" applyFont="1" applyBorder="1" applyAlignment="1">
      <alignment horizontal="center" vertical="center"/>
    </xf>
    <xf numFmtId="0" fontId="33" fillId="0" borderId="3" xfId="131" applyNumberFormat="1" applyFont="1" applyBorder="1" applyAlignment="1">
      <alignment horizontal="center" vertical="center"/>
    </xf>
    <xf numFmtId="0" fontId="33" fillId="0" borderId="2" xfId="126" applyNumberFormat="1" applyFont="1" applyBorder="1" applyAlignment="1">
      <alignment horizontal="center"/>
    </xf>
    <xf numFmtId="49" fontId="28" fillId="2" borderId="0" xfId="100" applyNumberFormat="1" applyFont="1" applyFill="1" applyBorder="1" applyAlignment="1">
      <alignment horizontal="left" vertical="center"/>
    </xf>
    <xf numFmtId="0" fontId="0" fillId="0" borderId="0" xfId="100" applyFont="1" applyFill="1" applyBorder="1" applyAlignment="1">
      <alignment horizontal="center"/>
    </xf>
    <xf numFmtId="0" fontId="0" fillId="0" borderId="0" xfId="100" applyFont="1" applyFill="1" applyBorder="1" applyAlignment="1"/>
    <xf numFmtId="182" fontId="0" fillId="0" borderId="0" xfId="100" applyNumberFormat="1" applyFont="1" applyFill="1" applyBorder="1" applyAlignment="1"/>
    <xf numFmtId="0" fontId="28" fillId="2" borderId="0" xfId="100" applyFont="1" applyFill="1" applyBorder="1" applyAlignment="1">
      <alignment horizontal="right" vertical="center"/>
    </xf>
    <xf numFmtId="0" fontId="28" fillId="0" borderId="0" xfId="122" applyFont="1"/>
    <xf numFmtId="49" fontId="33" fillId="0" borderId="0" xfId="100" applyNumberFormat="1" applyFont="1" applyFill="1" applyBorder="1" applyAlignment="1">
      <alignment vertical="center"/>
    </xf>
    <xf numFmtId="182" fontId="33" fillId="0" borderId="0" xfId="100" applyNumberFormat="1" applyFont="1" applyFill="1" applyBorder="1" applyAlignment="1">
      <alignment horizontal="center" vertical="center"/>
    </xf>
    <xf numFmtId="182" fontId="28" fillId="0" borderId="0" xfId="154" applyNumberFormat="1" applyFont="1" applyBorder="1" applyAlignment="1">
      <alignment horizontal="center" vertical="center"/>
    </xf>
    <xf numFmtId="0" fontId="28" fillId="0" borderId="0" xfId="100" applyFont="1" applyFill="1" applyBorder="1" applyAlignment="1"/>
    <xf numFmtId="0" fontId="3" fillId="0" borderId="0" xfId="125" applyFont="1" applyAlignment="1">
      <alignment horizontal="right"/>
    </xf>
    <xf numFmtId="0" fontId="0" fillId="0" borderId="0" xfId="125" applyFont="1" applyAlignment="1">
      <alignment horizontal="right"/>
    </xf>
    <xf numFmtId="0" fontId="3" fillId="0" borderId="1" xfId="125" applyFont="1" applyBorder="1" applyAlignment="1">
      <alignment horizontal="center" vertical="center"/>
    </xf>
    <xf numFmtId="0" fontId="3" fillId="0" borderId="3" xfId="125" applyFont="1" applyBorder="1" applyAlignment="1">
      <alignment horizontal="center" vertical="center"/>
    </xf>
    <xf numFmtId="0" fontId="3" fillId="0" borderId="1" xfId="125" applyFont="1" applyFill="1" applyBorder="1" applyAlignment="1">
      <alignment horizontal="center"/>
    </xf>
    <xf numFmtId="181" fontId="19" fillId="0" borderId="3" xfId="125" applyNumberFormat="1" applyFont="1" applyFill="1" applyBorder="1" applyAlignment="1">
      <alignment horizontal="center" vertical="center"/>
    </xf>
    <xf numFmtId="0" fontId="3" fillId="0" borderId="1" xfId="125" applyFont="1" applyFill="1" applyBorder="1" applyAlignment="1">
      <alignment horizontal="left"/>
    </xf>
    <xf numFmtId="0" fontId="0" fillId="0" borderId="3" xfId="125" applyFill="1" applyBorder="1" applyAlignment="1">
      <alignment horizontal="center"/>
    </xf>
    <xf numFmtId="0" fontId="0" fillId="0" borderId="1" xfId="125" applyFont="1" applyFill="1" applyBorder="1"/>
    <xf numFmtId="181" fontId="0" fillId="0" borderId="3" xfId="125" applyNumberFormat="1" applyFont="1" applyFill="1" applyBorder="1" applyAlignment="1">
      <alignment horizontal="center" vertical="center"/>
    </xf>
    <xf numFmtId="181" fontId="4" fillId="0" borderId="3" xfId="125" applyNumberFormat="1" applyFont="1" applyFill="1" applyBorder="1" applyAlignment="1">
      <alignment horizontal="center" vertical="center"/>
    </xf>
    <xf numFmtId="181" fontId="0" fillId="0" borderId="3" xfId="125" applyNumberFormat="1" applyFont="1" applyFill="1" applyBorder="1" applyAlignment="1">
      <alignment horizontal="center"/>
    </xf>
    <xf numFmtId="0" fontId="37" fillId="0" borderId="0" xfId="0" applyFont="1"/>
    <xf numFmtId="0" fontId="3" fillId="0" borderId="6" xfId="101" applyFont="1" applyBorder="1" applyAlignment="1" applyProtection="1">
      <alignment horizontal="center" vertical="center" wrapText="1"/>
    </xf>
    <xf numFmtId="0" fontId="3" fillId="0" borderId="8" xfId="101" applyFont="1" applyBorder="1" applyAlignment="1" applyProtection="1">
      <alignment horizontal="center" vertical="center" wrapText="1"/>
    </xf>
    <xf numFmtId="0" fontId="0" fillId="0" borderId="6" xfId="101" applyFont="1" applyBorder="1" applyAlignment="1" applyProtection="1">
      <alignment horizontal="left" vertical="center" wrapText="1"/>
    </xf>
    <xf numFmtId="0" fontId="0" fillId="0" borderId="8" xfId="101" applyFont="1" applyBorder="1" applyAlignment="1" applyProtection="1">
      <alignment horizontal="center" vertical="center" wrapText="1"/>
    </xf>
    <xf numFmtId="0" fontId="3" fillId="0" borderId="0" xfId="101" applyFont="1" applyAlignment="1" applyProtection="1">
      <alignment horizontal="center" vertical="top" wrapText="1"/>
    </xf>
    <xf numFmtId="0" fontId="3" fillId="0" borderId="0" xfId="101" applyFont="1" applyAlignment="1" applyProtection="1">
      <alignment horizontal="center" vertical="center" wrapText="1"/>
    </xf>
    <xf numFmtId="0" fontId="37" fillId="0" borderId="0" xfId="101" applyFont="1" applyFill="1" applyBorder="1" applyAlignment="1" applyProtection="1">
      <alignment horizontal="left" vertical="top" wrapText="1"/>
    </xf>
    <xf numFmtId="0" fontId="0" fillId="0" borderId="1" xfId="98" applyBorder="1" applyAlignment="1">
      <alignment horizontal="center"/>
    </xf>
    <xf numFmtId="0" fontId="0" fillId="0" borderId="9" xfId="98" applyBorder="1" applyAlignment="1">
      <alignment horizontal="center"/>
    </xf>
    <xf numFmtId="0" fontId="2" fillId="0" borderId="0" xfId="98" applyFont="1" applyAlignment="1">
      <alignment horizontal="center"/>
    </xf>
    <xf numFmtId="179" fontId="0" fillId="0" borderId="3" xfId="98" applyNumberFormat="1" applyBorder="1" applyAlignment="1">
      <alignment horizontal="center"/>
    </xf>
    <xf numFmtId="0" fontId="0" fillId="0" borderId="0" xfId="0" applyAlignment="1">
      <alignment horizontal="center" vertical="center" wrapText="1"/>
    </xf>
    <xf numFmtId="0" fontId="4" fillId="0" borderId="10" xfId="98" applyFont="1" applyBorder="1" applyAlignment="1">
      <alignment horizontal="right"/>
    </xf>
    <xf numFmtId="0" fontId="3" fillId="0" borderId="1" xfId="98" applyFont="1" applyBorder="1" applyAlignment="1">
      <alignment horizontal="center" vertical="center" wrapText="1"/>
    </xf>
    <xf numFmtId="0" fontId="3" fillId="0" borderId="2" xfId="98" applyFont="1" applyBorder="1" applyAlignment="1">
      <alignment horizontal="center" vertical="center" wrapText="1"/>
    </xf>
    <xf numFmtId="0" fontId="3" fillId="0" borderId="3" xfId="98" applyFont="1" applyBorder="1" applyAlignment="1">
      <alignment horizontal="center" vertical="center" wrapText="1"/>
    </xf>
    <xf numFmtId="181" fontId="32" fillId="0" borderId="2" xfId="96" applyNumberFormat="1" applyFont="1" applyFill="1" applyBorder="1" applyAlignment="1">
      <alignment horizontal="center" vertical="center"/>
    </xf>
    <xf numFmtId="179" fontId="32" fillId="0" borderId="2" xfId="96" applyNumberFormat="1" applyFont="1" applyFill="1" applyBorder="1" applyAlignment="1">
      <alignment horizontal="center" vertical="center"/>
    </xf>
    <xf numFmtId="179" fontId="38" fillId="0" borderId="2" xfId="96" applyNumberFormat="1" applyFont="1" applyFill="1" applyBorder="1" applyAlignment="1">
      <alignment horizontal="center" vertical="center"/>
    </xf>
    <xf numFmtId="179" fontId="32" fillId="0" borderId="3" xfId="96" applyNumberFormat="1" applyFont="1" applyFill="1" applyBorder="1" applyAlignment="1">
      <alignment horizontal="center" vertical="center"/>
    </xf>
    <xf numFmtId="181" fontId="32" fillId="0" borderId="3" xfId="96" applyNumberFormat="1" applyFont="1" applyFill="1" applyBorder="1" applyAlignment="1">
      <alignment horizontal="center" vertical="center"/>
    </xf>
    <xf numFmtId="0" fontId="0" fillId="0" borderId="2" xfId="98" applyFont="1" applyFill="1" applyBorder="1" applyAlignment="1">
      <alignment horizontal="center"/>
    </xf>
    <xf numFmtId="0" fontId="0" fillId="0" borderId="3" xfId="98" applyFont="1" applyFill="1" applyBorder="1" applyAlignment="1">
      <alignment horizontal="center"/>
    </xf>
    <xf numFmtId="179" fontId="3" fillId="0" borderId="2" xfId="98" applyNumberFormat="1" applyFont="1" applyBorder="1" applyAlignment="1">
      <alignment horizontal="center"/>
    </xf>
    <xf numFmtId="181" fontId="3" fillId="0" borderId="3" xfId="98" applyNumberFormat="1" applyFont="1" applyBorder="1" applyAlignment="1">
      <alignment horizontal="center"/>
    </xf>
    <xf numFmtId="179" fontId="0" fillId="0" borderId="2" xfId="98" applyNumberFormat="1" applyBorder="1" applyAlignment="1">
      <alignment horizontal="center"/>
    </xf>
    <xf numFmtId="0" fontId="3" fillId="0" borderId="14" xfId="0" applyFont="1" applyBorder="1" applyAlignment="1">
      <alignment horizontal="center" wrapText="1"/>
    </xf>
    <xf numFmtId="0" fontId="3" fillId="0" borderId="15" xfId="0" applyFont="1" applyBorder="1" applyAlignment="1">
      <alignment horizontal="center" wrapText="1"/>
    </xf>
    <xf numFmtId="0" fontId="0" fillId="0" borderId="16" xfId="130" applyFont="1" applyFill="1" applyBorder="1" applyAlignment="1">
      <alignment horizontal="center" vertical="center"/>
    </xf>
    <xf numFmtId="0" fontId="0" fillId="0" borderId="2" xfId="130" applyFont="1" applyFill="1" applyBorder="1" applyAlignment="1">
      <alignment horizontal="center" vertical="center"/>
    </xf>
    <xf numFmtId="179" fontId="0" fillId="0" borderId="3" xfId="130" applyNumberFormat="1" applyFont="1" applyFill="1" applyBorder="1" applyAlignment="1">
      <alignment horizontal="center" vertical="center"/>
    </xf>
    <xf numFmtId="0" fontId="0" fillId="0" borderId="3" xfId="130" applyFont="1" applyFill="1" applyBorder="1" applyAlignment="1">
      <alignment horizontal="center" vertical="center"/>
    </xf>
    <xf numFmtId="0" fontId="3" fillId="0" borderId="16" xfId="130" applyFont="1" applyFill="1" applyBorder="1" applyAlignment="1">
      <alignment horizontal="center" vertical="center"/>
    </xf>
    <xf numFmtId="0" fontId="3" fillId="0" borderId="2" xfId="130" applyFont="1" applyFill="1" applyBorder="1" applyAlignment="1">
      <alignment horizontal="center" vertical="center"/>
    </xf>
    <xf numFmtId="0" fontId="3" fillId="0" borderId="3" xfId="13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6" fillId="0" borderId="2" xfId="109" applyFont="1" applyBorder="1" applyAlignment="1">
      <alignment horizontal="center" vertical="center"/>
    </xf>
    <xf numFmtId="0" fontId="0" fillId="0" borderId="2" xfId="109" applyBorder="1" applyAlignment="1">
      <alignment horizontal="center" vertical="center"/>
    </xf>
    <xf numFmtId="0" fontId="0" fillId="0" borderId="2" xfId="109" applyFont="1" applyBorder="1" applyAlignment="1">
      <alignment horizontal="center" vertical="center"/>
    </xf>
    <xf numFmtId="182" fontId="16" fillId="0" borderId="2" xfId="109" applyNumberFormat="1" applyFont="1" applyBorder="1" applyAlignment="1">
      <alignment horizontal="center" vertical="center"/>
    </xf>
    <xf numFmtId="182" fontId="0" fillId="0" borderId="2" xfId="109" applyNumberFormat="1" applyFont="1" applyBorder="1" applyAlignment="1">
      <alignment horizontal="center" vertical="center"/>
    </xf>
    <xf numFmtId="0" fontId="0" fillId="0" borderId="2" xfId="109" applyNumberFormat="1" applyFont="1" applyBorder="1" applyAlignment="1">
      <alignment horizontal="center" vertical="center"/>
    </xf>
    <xf numFmtId="0" fontId="0" fillId="0" borderId="1" xfId="0" applyFont="1" applyBorder="1" applyAlignment="1">
      <alignment horizontal="center"/>
    </xf>
    <xf numFmtId="0" fontId="3" fillId="0" borderId="2" xfId="109" applyNumberFormat="1" applyFont="1" applyBorder="1" applyAlignment="1">
      <alignment horizontal="center" vertical="center"/>
    </xf>
    <xf numFmtId="0" fontId="3" fillId="0" borderId="2" xfId="109" applyFont="1" applyBorder="1" applyAlignment="1">
      <alignment horizontal="center" vertical="center"/>
    </xf>
    <xf numFmtId="0" fontId="0" fillId="0" borderId="0" xfId="109" applyNumberFormat="1" applyFont="1" applyAlignment="1">
      <alignment horizontal="center" vertical="center"/>
    </xf>
    <xf numFmtId="0" fontId="0" fillId="0" borderId="0" xfId="109" applyAlignment="1">
      <alignment horizontal="center" vertical="center"/>
    </xf>
    <xf numFmtId="0" fontId="0" fillId="0" borderId="2" xfId="98" applyFont="1" applyFill="1" applyBorder="1" applyAlignment="1">
      <alignment horizontal="center" vertical="center"/>
    </xf>
    <xf numFmtId="179" fontId="0" fillId="0" borderId="2" xfId="98" applyNumberFormat="1" applyFont="1" applyFill="1" applyBorder="1" applyAlignment="1">
      <alignment horizontal="center" vertical="center"/>
    </xf>
    <xf numFmtId="179" fontId="0" fillId="0" borderId="3" xfId="98" applyNumberFormat="1" applyFont="1" applyFill="1" applyBorder="1" applyAlignment="1">
      <alignment horizontal="center" vertical="center"/>
    </xf>
    <xf numFmtId="179" fontId="3" fillId="0" borderId="2" xfId="98" applyNumberFormat="1" applyFont="1" applyFill="1" applyBorder="1" applyAlignment="1">
      <alignment horizontal="center" vertical="center"/>
    </xf>
    <xf numFmtId="179" fontId="3" fillId="0" borderId="3" xfId="98" applyNumberFormat="1" applyFont="1" applyFill="1" applyBorder="1" applyAlignment="1">
      <alignment horizontal="center" vertical="center"/>
    </xf>
    <xf numFmtId="0" fontId="0" fillId="0" borderId="0" xfId="98" applyFont="1" applyFill="1" applyAlignment="1">
      <alignment horizontal="center" vertical="center"/>
    </xf>
    <xf numFmtId="179" fontId="0" fillId="0" borderId="0" xfId="98" applyNumberFormat="1" applyFont="1" applyFill="1" applyAlignment="1">
      <alignment horizontal="center" vertical="center"/>
    </xf>
    <xf numFmtId="0" fontId="22" fillId="0" borderId="0" xfId="0" applyFont="1" applyFill="1" applyAlignment="1">
      <alignment horizontal="center"/>
    </xf>
    <xf numFmtId="0" fontId="39" fillId="0" borderId="0" xfId="0" applyFont="1" applyFill="1" applyBorder="1" applyAlignment="1">
      <alignment horizontal="center"/>
    </xf>
    <xf numFmtId="0" fontId="40" fillId="0" borderId="0" xfId="0" applyFont="1" applyFill="1" applyBorder="1" applyAlignment="1">
      <alignment horizontal="right"/>
    </xf>
    <xf numFmtId="0" fontId="40" fillId="0" borderId="1" xfId="0" applyFont="1" applyFill="1" applyBorder="1" applyAlignment="1">
      <alignment horizontal="center" vertical="center"/>
    </xf>
    <xf numFmtId="0" fontId="40" fillId="0" borderId="2" xfId="0" applyFont="1" applyFill="1" applyBorder="1" applyAlignment="1">
      <alignment horizontal="center"/>
    </xf>
    <xf numFmtId="0" fontId="40" fillId="0" borderId="3" xfId="0" applyFont="1" applyFill="1" applyBorder="1" applyAlignment="1">
      <alignment horizontal="center"/>
    </xf>
    <xf numFmtId="0" fontId="22" fillId="0" borderId="1" xfId="0" applyFont="1" applyFill="1" applyBorder="1" applyAlignment="1">
      <alignment horizontal="center"/>
    </xf>
    <xf numFmtId="0" fontId="22" fillId="0" borderId="2" xfId="0" applyFont="1" applyFill="1" applyBorder="1" applyAlignment="1">
      <alignment horizontal="center"/>
    </xf>
    <xf numFmtId="0" fontId="22" fillId="0" borderId="3" xfId="0" applyFont="1" applyFill="1" applyBorder="1" applyAlignment="1">
      <alignment horizontal="center"/>
    </xf>
    <xf numFmtId="0" fontId="40" fillId="0" borderId="1" xfId="0" applyFont="1" applyFill="1" applyBorder="1" applyAlignment="1">
      <alignment horizontal="center"/>
    </xf>
    <xf numFmtId="0" fontId="41" fillId="0" borderId="2" xfId="0" applyFont="1" applyFill="1" applyBorder="1" applyAlignment="1">
      <alignment horizontal="center"/>
    </xf>
    <xf numFmtId="0" fontId="41" fillId="0" borderId="3" xfId="0" applyFont="1" applyFill="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179" fontId="0" fillId="0" borderId="2" xfId="98" applyNumberFormat="1" applyFont="1" applyBorder="1" applyAlignment="1">
      <alignment horizontal="center"/>
    </xf>
    <xf numFmtId="179" fontId="0" fillId="0" borderId="3" xfId="98" applyNumberFormat="1" applyFont="1" applyBorder="1" applyAlignment="1">
      <alignment horizontal="center"/>
    </xf>
    <xf numFmtId="179" fontId="3" fillId="0" borderId="3" xfId="98" applyNumberFormat="1" applyFont="1" applyBorder="1" applyAlignment="1">
      <alignment horizontal="center"/>
    </xf>
    <xf numFmtId="0" fontId="0" fillId="0" borderId="2" xfId="98" applyFont="1" applyBorder="1" applyAlignment="1">
      <alignment horizontal="center"/>
    </xf>
    <xf numFmtId="0" fontId="0" fillId="0" borderId="0" xfId="98" applyFont="1" applyFill="1" applyBorder="1" applyAlignment="1">
      <alignment horizontal="center"/>
    </xf>
    <xf numFmtId="0" fontId="3" fillId="0" borderId="4" xfId="98" applyFont="1" applyBorder="1" applyAlignment="1">
      <alignment horizontal="center" vertical="center"/>
    </xf>
    <xf numFmtId="0" fontId="3" fillId="0" borderId="13" xfId="98" applyFont="1" applyBorder="1" applyAlignment="1">
      <alignment horizontal="center" vertical="center"/>
    </xf>
    <xf numFmtId="185" fontId="0" fillId="0" borderId="3" xfId="98" applyNumberFormat="1" applyFont="1" applyBorder="1" applyAlignment="1">
      <alignment horizontal="center"/>
    </xf>
    <xf numFmtId="186" fontId="0" fillId="0" borderId="3" xfId="98" applyNumberFormat="1" applyFont="1" applyBorder="1" applyAlignment="1">
      <alignment horizontal="center"/>
    </xf>
    <xf numFmtId="0" fontId="3" fillId="0" borderId="0" xfId="98" applyFont="1" applyAlignment="1">
      <alignment horizontal="center"/>
    </xf>
    <xf numFmtId="0" fontId="3" fillId="0" borderId="3" xfId="108" applyFont="1" applyBorder="1" applyAlignment="1">
      <alignment horizontal="center"/>
    </xf>
    <xf numFmtId="0" fontId="3" fillId="0" borderId="1" xfId="108" applyFont="1" applyBorder="1" applyAlignment="1">
      <alignment horizontal="center"/>
    </xf>
    <xf numFmtId="0" fontId="3" fillId="0" borderId="5" xfId="108" applyFont="1" applyBorder="1" applyAlignment="1">
      <alignment horizontal="center"/>
    </xf>
    <xf numFmtId="0" fontId="3" fillId="0" borderId="17" xfId="108" applyFont="1" applyBorder="1" applyAlignment="1">
      <alignment horizontal="center"/>
    </xf>
    <xf numFmtId="0" fontId="3" fillId="0" borderId="13" xfId="108" applyFont="1" applyBorder="1" applyAlignment="1">
      <alignment horizontal="center"/>
    </xf>
    <xf numFmtId="179" fontId="3" fillId="0" borderId="13" xfId="107" applyNumberFormat="1" applyFont="1" applyBorder="1" applyAlignment="1">
      <alignment horizontal="center" vertical="center"/>
    </xf>
    <xf numFmtId="179" fontId="42" fillId="0" borderId="2" xfId="95" applyNumberFormat="1" applyFont="1" applyFill="1" applyBorder="1" applyAlignment="1">
      <alignment horizontal="center" vertical="center"/>
    </xf>
    <xf numFmtId="178" fontId="3" fillId="0" borderId="17" xfId="107" applyNumberFormat="1" applyFont="1" applyBorder="1" applyAlignment="1">
      <alignment horizontal="center"/>
    </xf>
    <xf numFmtId="0" fontId="3" fillId="0" borderId="1" xfId="108" applyFont="1" applyBorder="1"/>
    <xf numFmtId="179" fontId="0" fillId="0" borderId="1" xfId="107" applyNumberFormat="1" applyBorder="1" applyAlignment="1">
      <alignment horizontal="center" vertical="center"/>
    </xf>
    <xf numFmtId="179" fontId="0" fillId="0" borderId="2" xfId="107" applyNumberFormat="1" applyBorder="1" applyAlignment="1">
      <alignment horizontal="center" vertical="center"/>
    </xf>
    <xf numFmtId="178" fontId="0" fillId="0" borderId="3" xfId="107" applyNumberFormat="1" applyBorder="1" applyAlignment="1">
      <alignment horizontal="center"/>
    </xf>
    <xf numFmtId="0" fontId="0" fillId="0" borderId="1" xfId="108" applyBorder="1"/>
    <xf numFmtId="178" fontId="0" fillId="0" borderId="0" xfId="0" applyNumberFormat="1" applyAlignment="1">
      <alignment horizontal="center"/>
    </xf>
    <xf numFmtId="178" fontId="3" fillId="0" borderId="5" xfId="0" applyNumberFormat="1" applyFont="1" applyBorder="1" applyAlignment="1">
      <alignment horizontal="center"/>
    </xf>
    <xf numFmtId="178" fontId="3" fillId="0" borderId="17" xfId="0" applyNumberFormat="1" applyFont="1" applyBorder="1" applyAlignment="1">
      <alignment horizontal="center"/>
    </xf>
    <xf numFmtId="179" fontId="32" fillId="0" borderId="2" xfId="95" applyNumberFormat="1" applyFont="1" applyFill="1" applyBorder="1" applyAlignment="1">
      <alignment horizontal="center" vertical="center"/>
    </xf>
    <xf numFmtId="179" fontId="0" fillId="0" borderId="2" xfId="108" applyNumberFormat="1" applyFont="1" applyBorder="1" applyAlignment="1">
      <alignment horizontal="center"/>
    </xf>
    <xf numFmtId="181" fontId="0" fillId="0" borderId="3" xfId="0" applyNumberFormat="1" applyBorder="1" applyAlignment="1">
      <alignment horizontal="center"/>
    </xf>
    <xf numFmtId="178" fontId="0" fillId="0" borderId="3" xfId="0" applyNumberFormat="1" applyFill="1" applyBorder="1" applyAlignment="1">
      <alignment horizontal="center"/>
    </xf>
    <xf numFmtId="0" fontId="0" fillId="0" borderId="0" xfId="0" applyFill="1" applyAlignment="1">
      <alignment horizontal="center"/>
    </xf>
    <xf numFmtId="0" fontId="3" fillId="0" borderId="2" xfId="0" applyFont="1" applyFill="1" applyBorder="1" applyAlignment="1">
      <alignment horizontal="center"/>
    </xf>
    <xf numFmtId="0" fontId="0" fillId="0" borderId="1" xfId="0" applyFill="1" applyBorder="1" applyAlignment="1">
      <alignment horizontal="center"/>
    </xf>
    <xf numFmtId="179" fontId="0" fillId="0" borderId="3" xfId="132" applyNumberFormat="1" applyFont="1" applyBorder="1" applyAlignment="1">
      <alignment horizontal="center" vertical="center"/>
    </xf>
    <xf numFmtId="181" fontId="0" fillId="0" borderId="2" xfId="0" applyNumberFormat="1" applyFill="1" applyBorder="1" applyAlignment="1">
      <alignment horizontal="center"/>
    </xf>
    <xf numFmtId="0" fontId="0" fillId="0" borderId="3" xfId="123" applyFont="1" applyFill="1" applyBorder="1" applyAlignment="1">
      <alignment horizontal="center"/>
    </xf>
    <xf numFmtId="0" fontId="0" fillId="0" borderId="3" xfId="123" applyFill="1" applyBorder="1" applyAlignment="1">
      <alignment horizontal="center"/>
    </xf>
    <xf numFmtId="181" fontId="0" fillId="0" borderId="3" xfId="0" applyNumberFormat="1" applyFill="1" applyBorder="1" applyAlignment="1">
      <alignment horizontal="center"/>
    </xf>
    <xf numFmtId="179" fontId="3" fillId="0" borderId="17" xfId="132" applyNumberFormat="1" applyFont="1" applyBorder="1" applyAlignment="1">
      <alignment horizontal="center" vertical="center"/>
    </xf>
    <xf numFmtId="181" fontId="3" fillId="0" borderId="2" xfId="0" applyNumberFormat="1" applyFont="1" applyFill="1" applyBorder="1" applyAlignment="1">
      <alignment horizontal="center"/>
    </xf>
    <xf numFmtId="0" fontId="3" fillId="0" borderId="3" xfId="123" applyFont="1" applyFill="1" applyBorder="1" applyAlignment="1">
      <alignment horizontal="center"/>
    </xf>
    <xf numFmtId="0" fontId="3" fillId="0" borderId="0" xfId="0" applyFont="1" applyBorder="1" applyAlignment="1">
      <alignment horizontal="center"/>
    </xf>
    <xf numFmtId="179" fontId="3" fillId="0" borderId="0" xfId="0" applyNumberFormat="1" applyFont="1" applyBorder="1" applyAlignment="1">
      <alignment horizontal="center"/>
    </xf>
    <xf numFmtId="0" fontId="3" fillId="0" borderId="0" xfId="0" applyFont="1" applyFill="1" applyBorder="1" applyAlignment="1">
      <alignment horizontal="center"/>
    </xf>
    <xf numFmtId="0" fontId="3" fillId="0" borderId="0" xfId="123" applyFont="1" applyAlignment="1">
      <alignment horizontal="center"/>
    </xf>
    <xf numFmtId="0" fontId="0" fillId="0" borderId="0" xfId="0" applyFill="1" applyBorder="1" applyAlignment="1">
      <alignment horizontal="left"/>
    </xf>
    <xf numFmtId="0" fontId="1" fillId="0" borderId="0" xfId="0" applyFont="1"/>
    <xf numFmtId="0" fontId="43" fillId="0" borderId="0" xfId="0" applyFont="1"/>
    <xf numFmtId="0" fontId="44" fillId="0" borderId="0" xfId="0" applyFont="1"/>
    <xf numFmtId="0" fontId="45" fillId="0" borderId="0" xfId="0" applyFont="1"/>
    <xf numFmtId="0" fontId="46" fillId="0" borderId="0" xfId="0" applyFont="1" applyAlignment="1">
      <alignment horizontal="center"/>
    </xf>
    <xf numFmtId="0" fontId="9" fillId="0" borderId="0" xfId="0" applyFont="1" applyAlignment="1">
      <alignment vertical="center" wrapText="1"/>
    </xf>
    <xf numFmtId="0" fontId="47" fillId="0" borderId="0" xfId="0" applyFont="1"/>
    <xf numFmtId="0" fontId="48" fillId="0" borderId="0" xfId="0" applyFont="1" applyAlignment="1">
      <alignment horizontal="center"/>
    </xf>
    <xf numFmtId="0" fontId="49" fillId="0" borderId="0" xfId="0" applyFont="1" applyAlignment="1">
      <alignment horizontal="center"/>
    </xf>
    <xf numFmtId="0" fontId="50" fillId="0" borderId="0" xfId="0" applyFont="1"/>
    <xf numFmtId="0" fontId="51" fillId="0" borderId="0" xfId="0" applyFont="1"/>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10" xfId="50"/>
    <cellStyle name="20% - 强调文字颜色 2 2" xfId="51"/>
    <cellStyle name="20% - 强调文字颜色 2 2 10" xfId="52"/>
    <cellStyle name="20% - 强调文字颜色 3 2" xfId="53"/>
    <cellStyle name="20% - 强调文字颜色 3 2 10" xfId="54"/>
    <cellStyle name="20% - 强调文字颜色 4 2" xfId="55"/>
    <cellStyle name="20% - 强调文字颜色 4 2 10" xfId="56"/>
    <cellStyle name="20% - 强调文字颜色 5 2" xfId="57"/>
    <cellStyle name="20% - 强调文字颜色 5 2 10" xfId="58"/>
    <cellStyle name="20% - 强调文字颜色 6 2" xfId="59"/>
    <cellStyle name="20% - 强调文字颜色 6 2 10" xfId="60"/>
    <cellStyle name="40% - 强调文字颜色 1 2" xfId="61"/>
    <cellStyle name="40% - 强调文字颜色 1 2 10" xfId="62"/>
    <cellStyle name="40% - 强调文字颜色 2 2" xfId="63"/>
    <cellStyle name="40% - 强调文字颜色 2 2 10" xfId="64"/>
    <cellStyle name="40% - 强调文字颜色 3 2" xfId="65"/>
    <cellStyle name="40% - 强调文字颜色 3 2 10" xfId="66"/>
    <cellStyle name="40% - 强调文字颜色 6 2" xfId="67"/>
    <cellStyle name="40% - 强调文字颜色 6 2 10" xfId="68"/>
    <cellStyle name="60% - 强调文字颜色 1 2" xfId="69"/>
    <cellStyle name="60% - 强调文字颜色 1 2 10 3" xfId="70"/>
    <cellStyle name="60% - 强调文字颜色 2 2" xfId="71"/>
    <cellStyle name="60% - 强调文字颜色 2 2 10 3" xfId="72"/>
    <cellStyle name="60% - 强调文字颜色 3 2" xfId="73"/>
    <cellStyle name="60% - 强调文字颜色 3 2 10 3" xfId="74"/>
    <cellStyle name="60% - 强调文字颜色 4 2" xfId="75"/>
    <cellStyle name="60% - 强调文字颜色 4 2 10 3" xfId="76"/>
    <cellStyle name="60% - 强调文字颜色 5 2" xfId="77"/>
    <cellStyle name="60% - 强调文字颜色 5 2 10 3" xfId="78"/>
    <cellStyle name="60% - 强调文字颜色 6 2" xfId="79"/>
    <cellStyle name="60% - 强调文字颜色 6 2 10 3" xfId="80"/>
    <cellStyle name="百分比 2 10 4" xfId="81"/>
    <cellStyle name="百分比 2 2 10 2" xfId="82"/>
    <cellStyle name="标题 1 2" xfId="83"/>
    <cellStyle name="标题 1 2 13" xfId="84"/>
    <cellStyle name="标题 10" xfId="85"/>
    <cellStyle name="标题 2 2" xfId="86"/>
    <cellStyle name="标题 2 2 13" xfId="87"/>
    <cellStyle name="标题 3 2" xfId="88"/>
    <cellStyle name="标题 3 2 13" xfId="89"/>
    <cellStyle name="标题 4 2" xfId="90"/>
    <cellStyle name="标题 4 2 13" xfId="91"/>
    <cellStyle name="标题 5 13" xfId="92"/>
    <cellStyle name="差 2" xfId="93"/>
    <cellStyle name="差 2 10 3" xfId="94"/>
    <cellStyle name="常规 10" xfId="95"/>
    <cellStyle name="常规 10 2" xfId="96"/>
    <cellStyle name="常规 10 6" xfId="97"/>
    <cellStyle name="常规 11" xfId="98"/>
    <cellStyle name="常规 11 2 2" xfId="99"/>
    <cellStyle name="常规 11 2 2 2" xfId="100"/>
    <cellStyle name="常规 11 3" xfId="101"/>
    <cellStyle name="常规 11 3 3" xfId="102"/>
    <cellStyle name="常规 12 3" xfId="103"/>
    <cellStyle name="常规 12 3 3" xfId="104"/>
    <cellStyle name="常规 2 10 3" xfId="105"/>
    <cellStyle name="常规 2 2" xfId="106"/>
    <cellStyle name="常规 2 2 2 2 2 2" xfId="107"/>
    <cellStyle name="常规 2 2 2 2 2 2 10" xfId="108"/>
    <cellStyle name="常规 2 2 2 2 2 2 10 2" xfId="109"/>
    <cellStyle name="常规 2 2 2 2 2 2 12" xfId="110"/>
    <cellStyle name="常规 2 2 2 2 2 2 13" xfId="111"/>
    <cellStyle name="常规 2 2 2 2 2 2 2 2 2 2" xfId="112"/>
    <cellStyle name="常规 2 2 2 2 2 2 2 2 2 2 2" xfId="113"/>
    <cellStyle name="常规 2 2 2 2 2 2 2 2 6" xfId="114"/>
    <cellStyle name="常规 2 2 2 2 2 2 3 2 2" xfId="115"/>
    <cellStyle name="常规 2 2 2 2 2 2 4" xfId="116"/>
    <cellStyle name="常规 2 2 2 2 2 2 4 2 2 2" xfId="117"/>
    <cellStyle name="常规 2 2 2 2 2 2 4 2 3" xfId="118"/>
    <cellStyle name="常规 2 2 2 2 2 2 4 2 4" xfId="119"/>
    <cellStyle name="常规 2 7" xfId="120"/>
    <cellStyle name="常规 24" xfId="121"/>
    <cellStyle name="常规 25" xfId="122"/>
    <cellStyle name="常规 28" xfId="123"/>
    <cellStyle name="常规 29" xfId="124"/>
    <cellStyle name="常规 3" xfId="125"/>
    <cellStyle name="常规 3 2 2 2 6" xfId="126"/>
    <cellStyle name="常规 3 2 9 2" xfId="127"/>
    <cellStyle name="常规 4 2 2 2 6" xfId="128"/>
    <cellStyle name="常规 4 2 2 2 6 2" xfId="129"/>
    <cellStyle name="常规 5 10 2" xfId="130"/>
    <cellStyle name="常规 6" xfId="131"/>
    <cellStyle name="常规 9" xfId="132"/>
    <cellStyle name="常规 9 2 2 3" xfId="133"/>
    <cellStyle name="常规 9 7" xfId="134"/>
    <cellStyle name="常规_2014银行证券保险" xfId="135"/>
    <cellStyle name="常规_2014银行证券保险 2" xfId="136"/>
    <cellStyle name="常规_Sheet1" xfId="137"/>
    <cellStyle name="常规_Sheet1 2" xfId="138"/>
    <cellStyle name="常规_Sheet1 2 2 2" xfId="139"/>
    <cellStyle name="常规_Sheet1_1 2" xfId="140"/>
    <cellStyle name="常规_Sheet1_2016年年鉴空表" xfId="141"/>
    <cellStyle name="常规_Sheet1_Sheet3 (3) 2" xfId="142"/>
    <cellStyle name="常规_Sheet2 (4)" xfId="143"/>
    <cellStyle name="常规_Sheet2_1 2" xfId="144"/>
    <cellStyle name="常规_Sheet3 (2) 2" xfId="145"/>
    <cellStyle name="常规_Sheet3 (2)_1" xfId="146"/>
    <cellStyle name="常规_Sheet3 (3) 2" xfId="147"/>
    <cellStyle name="常规_Sheet3 (4) 2" xfId="148"/>
    <cellStyle name="常规_Sheet3 (5)" xfId="149"/>
    <cellStyle name="常规_Sheet3 (5) 2" xfId="150"/>
    <cellStyle name="常规_Sheet3 (6)" xfId="151"/>
    <cellStyle name="常规_Sheet3 (6) 2" xfId="152"/>
    <cellStyle name="常规_Sheet3 18" xfId="153"/>
    <cellStyle name="常规_建筑业 2" xfId="154"/>
    <cellStyle name="常规_证券交易" xfId="155"/>
    <cellStyle name="好 2" xfId="156"/>
    <cellStyle name="好 2 10 3" xfId="157"/>
    <cellStyle name="汇总 10" xfId="158"/>
    <cellStyle name="汇总 10 4" xfId="159"/>
    <cellStyle name="货币 2" xfId="160"/>
    <cellStyle name="货币 2 10 4" xfId="161"/>
    <cellStyle name="计算 2" xfId="162"/>
    <cellStyle name="计算 2 10 9" xfId="163"/>
    <cellStyle name="检查单元格 2" xfId="164"/>
    <cellStyle name="检查单元格 2 10 3" xfId="165"/>
    <cellStyle name="解释性文本 2" xfId="166"/>
    <cellStyle name="解释性文本 2 13" xfId="167"/>
    <cellStyle name="警告文本 2" xfId="168"/>
    <cellStyle name="警告文本 2 13" xfId="169"/>
    <cellStyle name="链接单元格 2" xfId="170"/>
    <cellStyle name="链接单元格 2 13" xfId="171"/>
    <cellStyle name="千位分隔 2 10 4" xfId="172"/>
    <cellStyle name="千位分隔 2 2 10 2" xfId="173"/>
    <cellStyle name="千位分隔 2 2 2 2 6" xfId="174"/>
    <cellStyle name="千位分隔[0] 2" xfId="175"/>
    <cellStyle name="千位分隔[0] 2 10 4" xfId="176"/>
    <cellStyle name="强调文字颜色 1 2" xfId="177"/>
    <cellStyle name="强调文字颜色 1 2 10 3" xfId="178"/>
    <cellStyle name="强调文字颜色 2 2" xfId="179"/>
    <cellStyle name="强调文字颜色 2 2 10 3" xfId="180"/>
    <cellStyle name="强调文字颜色 3 2" xfId="181"/>
    <cellStyle name="强调文字颜色 3 2 10 3" xfId="182"/>
    <cellStyle name="强调文字颜色 6 2" xfId="183"/>
    <cellStyle name="强调文字颜色 6 2 10 3" xfId="184"/>
    <cellStyle name="适中 2" xfId="185"/>
    <cellStyle name="适中 2 10 3" xfId="186"/>
    <cellStyle name="输出 2" xfId="187"/>
    <cellStyle name="输出 2 10 9" xfId="188"/>
    <cellStyle name="输入 2 13" xfId="189"/>
    <cellStyle name="输入 2 13 7" xfId="190"/>
    <cellStyle name="注释 2 13" xfId="191"/>
    <cellStyle name="注释 2 13 7" xfId="1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4" Type="http://schemas.openxmlformats.org/officeDocument/2006/relationships/styles" Target="styles.xml"/><Relationship Id="rId83" Type="http://schemas.openxmlformats.org/officeDocument/2006/relationships/sharedStrings" Target="sharedStrings.xml"/><Relationship Id="rId82" Type="http://schemas.openxmlformats.org/officeDocument/2006/relationships/theme" Target="theme/theme1.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3267075"/>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7"/>
  <sheetViews>
    <sheetView workbookViewId="0">
      <selection activeCell="F1" sqref="F1"/>
    </sheetView>
  </sheetViews>
  <sheetFormatPr defaultColWidth="9" defaultRowHeight="14.25" outlineLevelCol="4"/>
  <cols>
    <col min="1" max="1" width="39.125" customWidth="1"/>
    <col min="2" max="3" width="9.75" style="2" customWidth="1"/>
    <col min="4" max="4" width="12.625" style="2" customWidth="1"/>
    <col min="5" max="5" width="17.875" style="535" customWidth="1"/>
    <col min="6" max="6" width="14.75" customWidth="1"/>
  </cols>
  <sheetData>
    <row r="1" ht="20.25" spans="1:5">
      <c r="A1" s="3" t="s">
        <v>24</v>
      </c>
      <c r="B1" s="3"/>
      <c r="C1" s="3"/>
      <c r="D1" s="3"/>
      <c r="E1" s="3"/>
    </row>
    <row r="2" ht="15" customHeight="1"/>
    <row r="3" ht="15" customHeight="1" spans="1:5">
      <c r="A3" s="195" t="s">
        <v>136</v>
      </c>
      <c r="B3" s="510" t="s">
        <v>137</v>
      </c>
      <c r="C3" s="6" t="s">
        <v>138</v>
      </c>
      <c r="D3" s="243"/>
      <c r="E3" s="536" t="s">
        <v>139</v>
      </c>
    </row>
    <row r="4" ht="15" customHeight="1" spans="1:5">
      <c r="A4" s="196"/>
      <c r="B4" s="511" t="s">
        <v>140</v>
      </c>
      <c r="C4" s="5" t="s">
        <v>2</v>
      </c>
      <c r="D4" s="5" t="s">
        <v>141</v>
      </c>
      <c r="E4" s="537" t="s">
        <v>142</v>
      </c>
    </row>
    <row r="5" ht="15" customHeight="1" spans="1:5">
      <c r="A5" s="73" t="s">
        <v>143</v>
      </c>
      <c r="B5" s="8"/>
      <c r="C5" s="8"/>
      <c r="D5" s="8"/>
      <c r="E5" s="14"/>
    </row>
    <row r="6" ht="15" customHeight="1" spans="1:5">
      <c r="A6" s="12" t="s">
        <v>144</v>
      </c>
      <c r="B6" s="8" t="s">
        <v>145</v>
      </c>
      <c r="C6" s="8">
        <v>458309</v>
      </c>
      <c r="D6" s="515">
        <v>458168</v>
      </c>
      <c r="E6" s="16">
        <v>0.03</v>
      </c>
    </row>
    <row r="7" ht="15" customHeight="1" spans="1:5">
      <c r="A7" s="12" t="s">
        <v>146</v>
      </c>
      <c r="B7" s="8" t="s">
        <v>145</v>
      </c>
      <c r="C7" s="8">
        <v>229322</v>
      </c>
      <c r="D7" s="515">
        <v>229856</v>
      </c>
      <c r="E7" s="14">
        <f t="shared" ref="E7:E69" si="0">(C7-D7)/D7*100</f>
        <v>-0.232319365167757</v>
      </c>
    </row>
    <row r="8" ht="15" customHeight="1" spans="1:5">
      <c r="A8" s="12" t="s">
        <v>147</v>
      </c>
      <c r="B8" s="8" t="s">
        <v>145</v>
      </c>
      <c r="C8" s="11">
        <v>228987</v>
      </c>
      <c r="D8" s="65">
        <v>228312</v>
      </c>
      <c r="E8" s="14">
        <f t="shared" si="0"/>
        <v>0.295648060548723</v>
      </c>
    </row>
    <row r="9" ht="15" customHeight="1" spans="1:5">
      <c r="A9" s="12" t="s">
        <v>148</v>
      </c>
      <c r="B9" s="8" t="s">
        <v>149</v>
      </c>
      <c r="C9" s="8">
        <v>-3.71</v>
      </c>
      <c r="D9" s="17">
        <v>-3.12</v>
      </c>
      <c r="E9" s="16">
        <v>-0.59</v>
      </c>
    </row>
    <row r="10" ht="15" customHeight="1" spans="1:5">
      <c r="A10" s="73" t="s">
        <v>150</v>
      </c>
      <c r="B10" s="8"/>
      <c r="C10" s="8"/>
      <c r="D10" s="17"/>
      <c r="E10" s="14"/>
    </row>
    <row r="11" ht="15" customHeight="1" spans="1:5">
      <c r="A11" s="40" t="s">
        <v>151</v>
      </c>
      <c r="B11" s="8" t="s">
        <v>152</v>
      </c>
      <c r="C11" s="8">
        <v>955.58</v>
      </c>
      <c r="D11" s="538">
        <v>907.14508511062</v>
      </c>
      <c r="E11" s="14">
        <v>3.6</v>
      </c>
    </row>
    <row r="12" ht="15" customHeight="1" spans="1:5">
      <c r="A12" s="12" t="s">
        <v>153</v>
      </c>
      <c r="B12" s="8" t="s">
        <v>152</v>
      </c>
      <c r="C12" s="8">
        <v>596.24</v>
      </c>
      <c r="D12" s="539">
        <v>559.521730936242</v>
      </c>
      <c r="E12" s="14">
        <v>5.3</v>
      </c>
    </row>
    <row r="13" ht="15" customHeight="1" spans="1:5">
      <c r="A13" s="12" t="s">
        <v>154</v>
      </c>
      <c r="B13" s="8" t="s">
        <v>152</v>
      </c>
      <c r="C13" s="8">
        <v>530.85</v>
      </c>
      <c r="D13" s="539">
        <v>506.80038263973</v>
      </c>
      <c r="E13" s="14">
        <v>4.3</v>
      </c>
    </row>
    <row r="14" ht="15" customHeight="1" spans="1:5">
      <c r="A14" s="12" t="s">
        <v>155</v>
      </c>
      <c r="B14" s="8" t="s">
        <v>152</v>
      </c>
      <c r="C14" s="8">
        <v>352.81</v>
      </c>
      <c r="D14" s="539">
        <v>338.562557571863</v>
      </c>
      <c r="E14" s="14">
        <v>1.3</v>
      </c>
    </row>
    <row r="15" ht="15" customHeight="1" spans="1:5">
      <c r="A15" s="73" t="s">
        <v>156</v>
      </c>
      <c r="B15" s="8"/>
      <c r="C15" s="8"/>
      <c r="D15" s="17"/>
      <c r="E15" s="14"/>
    </row>
    <row r="16" ht="15" customHeight="1" spans="1:5">
      <c r="A16" s="12" t="s">
        <v>157</v>
      </c>
      <c r="B16" s="8"/>
      <c r="C16" s="8"/>
      <c r="D16" s="17"/>
      <c r="E16" s="14"/>
    </row>
    <row r="17" ht="15" customHeight="1" spans="1:5">
      <c r="A17" s="12" t="s">
        <v>158</v>
      </c>
      <c r="B17" s="8" t="s">
        <v>152</v>
      </c>
      <c r="C17" s="8">
        <v>1954.33</v>
      </c>
      <c r="D17" s="515">
        <v>1851.61</v>
      </c>
      <c r="E17" s="14">
        <v>5.5</v>
      </c>
    </row>
    <row r="18" ht="15" customHeight="1" spans="1:5">
      <c r="A18" s="7" t="s">
        <v>159</v>
      </c>
      <c r="B18" s="8" t="s">
        <v>152</v>
      </c>
      <c r="C18" s="8">
        <v>2012.57</v>
      </c>
      <c r="D18" s="15">
        <v>1901.48</v>
      </c>
      <c r="E18" s="14">
        <v>5.8</v>
      </c>
    </row>
    <row r="19" ht="15" customHeight="1" spans="1:5">
      <c r="A19" s="40" t="s">
        <v>160</v>
      </c>
      <c r="B19" s="8" t="s">
        <v>152</v>
      </c>
      <c r="C19" s="8">
        <v>-4.52</v>
      </c>
      <c r="D19" s="15">
        <v>80.3</v>
      </c>
      <c r="E19" s="14">
        <v>-105.6</v>
      </c>
    </row>
    <row r="20" ht="15" customHeight="1" spans="1:5">
      <c r="A20" s="40" t="s">
        <v>161</v>
      </c>
      <c r="B20" s="8"/>
      <c r="C20" s="8"/>
      <c r="D20" s="8"/>
      <c r="E20" s="14"/>
    </row>
    <row r="21" ht="15" customHeight="1" spans="1:5">
      <c r="A21" s="12" t="s">
        <v>162</v>
      </c>
      <c r="B21" s="8" t="s">
        <v>163</v>
      </c>
      <c r="C21" s="8">
        <v>1541.43</v>
      </c>
      <c r="D21" s="8">
        <v>1450.96</v>
      </c>
      <c r="E21" s="14">
        <v>6.2</v>
      </c>
    </row>
    <row r="22" ht="15" customHeight="1" spans="1:5">
      <c r="A22" s="12" t="s">
        <v>164</v>
      </c>
      <c r="B22" s="8" t="s">
        <v>165</v>
      </c>
      <c r="C22" s="8">
        <v>118.83</v>
      </c>
      <c r="D22" s="8">
        <v>105.25</v>
      </c>
      <c r="E22" s="14">
        <v>12.9</v>
      </c>
    </row>
    <row r="23" ht="15" customHeight="1" spans="1:5">
      <c r="A23" s="12" t="s">
        <v>166</v>
      </c>
      <c r="B23" s="8" t="s">
        <v>163</v>
      </c>
      <c r="C23" s="8">
        <v>3.99</v>
      </c>
      <c r="D23" s="8">
        <v>28.16</v>
      </c>
      <c r="E23" s="14">
        <v>-85.8</v>
      </c>
    </row>
    <row r="24" ht="15" customHeight="1" spans="1:5">
      <c r="A24" s="73" t="s">
        <v>167</v>
      </c>
      <c r="B24" s="8"/>
      <c r="C24" s="8"/>
      <c r="D24" s="8"/>
      <c r="E24" s="14"/>
    </row>
    <row r="25" ht="15" customHeight="1" spans="1:5">
      <c r="A25" s="40" t="s">
        <v>168</v>
      </c>
      <c r="B25" s="8" t="s">
        <v>169</v>
      </c>
      <c r="C25" s="8">
        <v>29.5</v>
      </c>
      <c r="D25" s="60">
        <v>26.6</v>
      </c>
      <c r="E25" s="14">
        <v>2.9</v>
      </c>
    </row>
    <row r="26" ht="15" customHeight="1" spans="1:5">
      <c r="A26" s="73" t="s">
        <v>170</v>
      </c>
      <c r="B26" s="8"/>
      <c r="C26" s="8"/>
      <c r="D26" s="60"/>
      <c r="E26" s="14"/>
    </row>
    <row r="27" ht="15" customHeight="1" spans="1:5">
      <c r="A27" s="40" t="s">
        <v>171</v>
      </c>
      <c r="B27" s="8" t="s">
        <v>152</v>
      </c>
      <c r="C27" s="15">
        <v>721.3</v>
      </c>
      <c r="D27" s="60">
        <v>592.37</v>
      </c>
      <c r="E27" s="14">
        <f t="shared" si="0"/>
        <v>21.7651130205783</v>
      </c>
    </row>
    <row r="28" ht="15" customHeight="1" spans="1:5">
      <c r="A28" s="40" t="s">
        <v>172</v>
      </c>
      <c r="B28" s="8" t="s">
        <v>173</v>
      </c>
      <c r="C28" s="8">
        <v>3520.53</v>
      </c>
      <c r="D28" s="60">
        <v>4022.29</v>
      </c>
      <c r="E28" s="14">
        <f t="shared" si="0"/>
        <v>-12.4744859271708</v>
      </c>
    </row>
    <row r="29" ht="15" customHeight="1" spans="1:5">
      <c r="A29" s="73" t="s">
        <v>174</v>
      </c>
      <c r="B29" s="8"/>
      <c r="C29" s="8"/>
      <c r="D29" s="60"/>
      <c r="E29" s="14"/>
    </row>
    <row r="30" ht="15" customHeight="1" spans="1:5">
      <c r="A30" s="12" t="s">
        <v>175</v>
      </c>
      <c r="B30" s="8" t="s">
        <v>169</v>
      </c>
      <c r="C30" s="8">
        <v>22.7</v>
      </c>
      <c r="D30" s="60">
        <v>42.6</v>
      </c>
      <c r="E30" s="14">
        <v>-19.9</v>
      </c>
    </row>
    <row r="31" ht="15" customHeight="1" spans="1:5">
      <c r="A31" s="12" t="s">
        <v>176</v>
      </c>
      <c r="B31" s="8" t="s">
        <v>169</v>
      </c>
      <c r="C31" s="8">
        <v>-6.7</v>
      </c>
      <c r="D31" s="60">
        <v>66.7</v>
      </c>
      <c r="E31" s="14">
        <v>-73.4</v>
      </c>
    </row>
    <row r="32" ht="15" customHeight="1" spans="1:5">
      <c r="A32" s="73" t="s">
        <v>177</v>
      </c>
      <c r="B32" s="8"/>
      <c r="C32" s="8"/>
      <c r="D32" s="8"/>
      <c r="E32" s="14"/>
    </row>
    <row r="33" ht="15" customHeight="1" spans="1:5">
      <c r="A33" s="12" t="s">
        <v>178</v>
      </c>
      <c r="B33" s="8" t="s">
        <v>179</v>
      </c>
      <c r="C33" s="8">
        <v>2310175</v>
      </c>
      <c r="D33" s="8">
        <v>2228686</v>
      </c>
      <c r="E33" s="14">
        <f t="shared" si="0"/>
        <v>3.65636971740299</v>
      </c>
    </row>
    <row r="34" ht="15" customHeight="1" spans="1:5">
      <c r="A34" s="73" t="s">
        <v>180</v>
      </c>
      <c r="B34" s="8"/>
      <c r="C34" s="8"/>
      <c r="D34" s="8"/>
      <c r="E34" s="14"/>
    </row>
    <row r="35" ht="15" customHeight="1" spans="1:5">
      <c r="A35" s="7" t="s">
        <v>181</v>
      </c>
      <c r="B35" s="8" t="s">
        <v>182</v>
      </c>
      <c r="C35" s="8">
        <v>6083</v>
      </c>
      <c r="D35" s="8">
        <v>5475</v>
      </c>
      <c r="E35" s="14">
        <f t="shared" si="0"/>
        <v>11.1050228310502</v>
      </c>
    </row>
    <row r="36" ht="15" customHeight="1" spans="1:5">
      <c r="A36" s="73" t="s">
        <v>183</v>
      </c>
      <c r="B36" s="8"/>
      <c r="C36" s="8"/>
      <c r="D36" s="8"/>
      <c r="E36" s="14"/>
    </row>
    <row r="37" ht="15" customHeight="1" spans="1:5">
      <c r="A37" s="40" t="s">
        <v>184</v>
      </c>
      <c r="B37" s="8" t="s">
        <v>179</v>
      </c>
      <c r="C37" s="8">
        <v>1889599</v>
      </c>
      <c r="D37" s="8">
        <v>1662985</v>
      </c>
      <c r="E37" s="14">
        <f t="shared" si="0"/>
        <v>13.6269419146895</v>
      </c>
    </row>
    <row r="38" ht="15" customHeight="1" spans="1:5">
      <c r="A38" s="40" t="s">
        <v>185</v>
      </c>
      <c r="B38" s="8" t="s">
        <v>179</v>
      </c>
      <c r="C38" s="8">
        <v>647855</v>
      </c>
      <c r="D38" s="8">
        <v>664702</v>
      </c>
      <c r="E38" s="14">
        <f t="shared" si="0"/>
        <v>-2.5345192281654</v>
      </c>
    </row>
    <row r="39" ht="15" customHeight="1" spans="1:5">
      <c r="A39" s="40" t="s">
        <v>186</v>
      </c>
      <c r="B39" s="8" t="s">
        <v>179</v>
      </c>
      <c r="C39" s="8">
        <v>626752</v>
      </c>
      <c r="D39" s="8">
        <v>608751</v>
      </c>
      <c r="E39" s="14">
        <f t="shared" si="0"/>
        <v>2.95703826359217</v>
      </c>
    </row>
    <row r="40" ht="15" customHeight="1" spans="1:5">
      <c r="A40" s="73" t="s">
        <v>187</v>
      </c>
      <c r="B40" s="8"/>
      <c r="C40" s="8"/>
      <c r="D40" s="8"/>
      <c r="E40" s="14"/>
    </row>
    <row r="41" ht="15" customHeight="1" spans="1:5">
      <c r="A41" s="40" t="s">
        <v>188</v>
      </c>
      <c r="B41" s="8" t="s">
        <v>152</v>
      </c>
      <c r="C41" s="8">
        <v>659.73</v>
      </c>
      <c r="D41" s="8">
        <v>301.61</v>
      </c>
      <c r="E41" s="14">
        <f t="shared" si="0"/>
        <v>118.736116176519</v>
      </c>
    </row>
    <row r="42" ht="15" customHeight="1" spans="1:5">
      <c r="A42" s="40" t="s">
        <v>189</v>
      </c>
      <c r="B42" s="8" t="s">
        <v>152</v>
      </c>
      <c r="C42" s="8">
        <v>799.11</v>
      </c>
      <c r="D42" s="8">
        <v>203.91</v>
      </c>
      <c r="E42" s="14">
        <f t="shared" si="0"/>
        <v>291.893482418714</v>
      </c>
    </row>
    <row r="43" ht="15" customHeight="1" spans="1:5">
      <c r="A43" s="73" t="s">
        <v>190</v>
      </c>
      <c r="B43" s="8"/>
      <c r="C43" s="8"/>
      <c r="D43" s="8"/>
      <c r="E43" s="14"/>
    </row>
    <row r="44" ht="15" customHeight="1" spans="1:5">
      <c r="A44" s="12" t="s">
        <v>191</v>
      </c>
      <c r="B44" s="8" t="s">
        <v>145</v>
      </c>
      <c r="C44" s="8">
        <v>4638</v>
      </c>
      <c r="D44" s="8">
        <v>4542</v>
      </c>
      <c r="E44" s="14">
        <f t="shared" si="0"/>
        <v>2.11360634081902</v>
      </c>
    </row>
    <row r="45" ht="15" customHeight="1" spans="1:5">
      <c r="A45" s="12" t="s">
        <v>192</v>
      </c>
      <c r="B45" s="8" t="s">
        <v>145</v>
      </c>
      <c r="C45" s="8">
        <v>1757</v>
      </c>
      <c r="D45" s="8">
        <v>1781</v>
      </c>
      <c r="E45" s="14">
        <f t="shared" si="0"/>
        <v>-1.34755755193711</v>
      </c>
    </row>
    <row r="46" ht="15" customHeight="1" spans="1:5">
      <c r="A46" s="12" t="s">
        <v>193</v>
      </c>
      <c r="B46" s="8" t="s">
        <v>145</v>
      </c>
      <c r="C46" s="8">
        <v>201</v>
      </c>
      <c r="D46" s="8">
        <v>177</v>
      </c>
      <c r="E46" s="14">
        <f t="shared" si="0"/>
        <v>13.5593220338983</v>
      </c>
    </row>
    <row r="47" ht="15" customHeight="1" spans="1:5">
      <c r="A47" s="12" t="s">
        <v>194</v>
      </c>
      <c r="B47" s="8" t="s">
        <v>145</v>
      </c>
      <c r="C47" s="8">
        <v>1655</v>
      </c>
      <c r="D47" s="8">
        <v>1574</v>
      </c>
      <c r="E47" s="14">
        <f t="shared" si="0"/>
        <v>5.14612452350699</v>
      </c>
    </row>
    <row r="48" ht="15" customHeight="1" spans="1:5">
      <c r="A48" s="12" t="s">
        <v>195</v>
      </c>
      <c r="B48" s="8" t="s">
        <v>145</v>
      </c>
      <c r="C48" s="8">
        <v>1025</v>
      </c>
      <c r="D48" s="8">
        <v>1010</v>
      </c>
      <c r="E48" s="14">
        <f t="shared" si="0"/>
        <v>1.48514851485149</v>
      </c>
    </row>
    <row r="49" ht="15" customHeight="1" spans="1:5">
      <c r="A49" s="40" t="s">
        <v>196</v>
      </c>
      <c r="B49" s="8" t="s">
        <v>145</v>
      </c>
      <c r="C49" s="8">
        <v>69860</v>
      </c>
      <c r="D49" s="8">
        <v>67824</v>
      </c>
      <c r="E49" s="14">
        <f t="shared" si="0"/>
        <v>3.00188723755603</v>
      </c>
    </row>
    <row r="50" ht="15" customHeight="1" spans="1:5">
      <c r="A50" s="12" t="s">
        <v>197</v>
      </c>
      <c r="B50" s="8" t="s">
        <v>145</v>
      </c>
      <c r="C50" s="8">
        <v>22452</v>
      </c>
      <c r="D50" s="8">
        <v>21922</v>
      </c>
      <c r="E50" s="14">
        <f t="shared" si="0"/>
        <v>2.41766262202354</v>
      </c>
    </row>
    <row r="51" ht="15" customHeight="1" spans="1:5">
      <c r="A51" s="12" t="s">
        <v>193</v>
      </c>
      <c r="B51" s="8" t="s">
        <v>145</v>
      </c>
      <c r="C51" s="8">
        <v>2779</v>
      </c>
      <c r="D51" s="8">
        <v>2783</v>
      </c>
      <c r="E51" s="14">
        <f t="shared" si="0"/>
        <v>-0.143729787998563</v>
      </c>
    </row>
    <row r="52" ht="15" customHeight="1" spans="1:5">
      <c r="A52" s="12" t="s">
        <v>194</v>
      </c>
      <c r="B52" s="8" t="s">
        <v>145</v>
      </c>
      <c r="C52" s="8">
        <v>31911</v>
      </c>
      <c r="D52" s="8">
        <v>30725</v>
      </c>
      <c r="E52" s="14">
        <f t="shared" si="0"/>
        <v>3.86004882017901</v>
      </c>
    </row>
    <row r="53" ht="15" customHeight="1" spans="1:5">
      <c r="A53" s="12" t="s">
        <v>195</v>
      </c>
      <c r="B53" s="8" t="s">
        <v>145</v>
      </c>
      <c r="C53" s="8">
        <v>12718</v>
      </c>
      <c r="D53" s="8">
        <v>12394</v>
      </c>
      <c r="E53" s="14">
        <f t="shared" si="0"/>
        <v>2.61416814587704</v>
      </c>
    </row>
    <row r="54" ht="15" customHeight="1" spans="1:5">
      <c r="A54" s="73" t="s">
        <v>198</v>
      </c>
      <c r="B54" s="8"/>
      <c r="C54" s="8"/>
      <c r="D54" s="8"/>
      <c r="E54" s="14"/>
    </row>
    <row r="55" ht="15" customHeight="1" spans="1:5">
      <c r="A55" s="40" t="s">
        <v>199</v>
      </c>
      <c r="B55" s="8" t="s">
        <v>200</v>
      </c>
      <c r="C55" s="8">
        <v>1</v>
      </c>
      <c r="D55" s="8">
        <v>1</v>
      </c>
      <c r="E55" s="540">
        <f t="shared" si="0"/>
        <v>0</v>
      </c>
    </row>
    <row r="56" ht="15" customHeight="1" spans="1:5">
      <c r="A56" s="40" t="s">
        <v>201</v>
      </c>
      <c r="B56" s="8" t="s">
        <v>202</v>
      </c>
      <c r="C56" s="8">
        <v>38.88</v>
      </c>
      <c r="D56" s="8">
        <v>37.63</v>
      </c>
      <c r="E56" s="14">
        <f t="shared" si="0"/>
        <v>3.3218176986447</v>
      </c>
    </row>
    <row r="57" ht="15" customHeight="1" spans="1:5">
      <c r="A57" s="73" t="s">
        <v>203</v>
      </c>
      <c r="B57" s="8"/>
      <c r="C57" s="8"/>
      <c r="D57" s="8"/>
      <c r="E57" s="14"/>
    </row>
    <row r="58" ht="15" customHeight="1" spans="1:5">
      <c r="A58" s="12" t="s">
        <v>204</v>
      </c>
      <c r="B58" s="8"/>
      <c r="C58" s="8"/>
      <c r="D58" s="8"/>
      <c r="E58" s="14"/>
    </row>
    <row r="59" ht="15" customHeight="1" spans="1:5">
      <c r="A59" s="12" t="s">
        <v>205</v>
      </c>
      <c r="B59" s="8" t="s">
        <v>206</v>
      </c>
      <c r="C59" s="8">
        <v>174946</v>
      </c>
      <c r="D59" s="8">
        <v>172793</v>
      </c>
      <c r="E59" s="14">
        <f t="shared" si="0"/>
        <v>1.24599954859282</v>
      </c>
    </row>
    <row r="60" ht="15" customHeight="1" spans="1:5">
      <c r="A60" s="12" t="s">
        <v>207</v>
      </c>
      <c r="B60" s="8" t="s">
        <v>145</v>
      </c>
      <c r="C60" s="8">
        <v>2.62</v>
      </c>
      <c r="D60" s="8">
        <v>2.65</v>
      </c>
      <c r="E60" s="14">
        <f t="shared" si="0"/>
        <v>-1.13207547169811</v>
      </c>
    </row>
    <row r="61" ht="15" customHeight="1" spans="1:5">
      <c r="A61" s="73" t="s">
        <v>208</v>
      </c>
      <c r="B61" s="8"/>
      <c r="C61" s="8"/>
      <c r="D61" s="8"/>
      <c r="E61" s="14"/>
    </row>
    <row r="62" ht="15" customHeight="1" spans="1:5">
      <c r="A62" s="12" t="s">
        <v>209</v>
      </c>
      <c r="B62" s="8" t="s">
        <v>210</v>
      </c>
      <c r="C62" s="8">
        <v>7463</v>
      </c>
      <c r="D62" s="8">
        <v>5467</v>
      </c>
      <c r="E62" s="14">
        <f t="shared" si="0"/>
        <v>36.5099689043351</v>
      </c>
    </row>
    <row r="63" ht="15" customHeight="1" spans="1:5">
      <c r="A63" s="12" t="s">
        <v>211</v>
      </c>
      <c r="B63" s="8" t="s">
        <v>210</v>
      </c>
      <c r="C63" s="8">
        <v>1446</v>
      </c>
      <c r="D63" s="8">
        <v>1546</v>
      </c>
      <c r="E63" s="14">
        <f t="shared" si="0"/>
        <v>-6.46830530401035</v>
      </c>
    </row>
    <row r="64" ht="15" customHeight="1" spans="1:5">
      <c r="A64" s="73" t="s">
        <v>212</v>
      </c>
      <c r="B64" s="8"/>
      <c r="C64" s="8"/>
      <c r="D64" s="8"/>
      <c r="E64" s="14"/>
    </row>
    <row r="65" ht="15" customHeight="1" spans="1:5">
      <c r="A65" s="12" t="s">
        <v>213</v>
      </c>
      <c r="B65" s="8" t="s">
        <v>214</v>
      </c>
      <c r="C65" s="8">
        <v>58620</v>
      </c>
      <c r="D65" s="8">
        <v>55628</v>
      </c>
      <c r="E65" s="14">
        <f t="shared" si="0"/>
        <v>5.37858632343424</v>
      </c>
    </row>
    <row r="66" ht="15" customHeight="1" spans="1:5">
      <c r="A66" s="73" t="s">
        <v>215</v>
      </c>
      <c r="B66" s="8"/>
      <c r="C66" s="8"/>
      <c r="D66" s="8"/>
      <c r="E66" s="14"/>
    </row>
    <row r="67" ht="15" customHeight="1" spans="1:5">
      <c r="A67" s="12" t="s">
        <v>216</v>
      </c>
      <c r="B67" s="8" t="s">
        <v>217</v>
      </c>
      <c r="C67" s="8">
        <v>191</v>
      </c>
      <c r="D67" s="8">
        <v>221</v>
      </c>
      <c r="E67" s="14">
        <f t="shared" si="0"/>
        <v>-13.5746606334842</v>
      </c>
    </row>
    <row r="68" ht="15" customHeight="1" spans="1:5">
      <c r="A68" s="12" t="s">
        <v>218</v>
      </c>
      <c r="B68" s="8" t="s">
        <v>145</v>
      </c>
      <c r="C68" s="8">
        <v>7324</v>
      </c>
      <c r="D68" s="8">
        <v>6954</v>
      </c>
      <c r="E68" s="14">
        <f t="shared" si="0"/>
        <v>5.32067874604544</v>
      </c>
    </row>
    <row r="69" ht="15" customHeight="1" spans="1:5">
      <c r="A69" s="12" t="s">
        <v>219</v>
      </c>
      <c r="B69" s="8" t="s">
        <v>220</v>
      </c>
      <c r="C69" s="8">
        <v>5062</v>
      </c>
      <c r="D69" s="8">
        <v>4889</v>
      </c>
      <c r="E69" s="14">
        <f t="shared" si="0"/>
        <v>3.53855594191041</v>
      </c>
    </row>
    <row r="70" ht="15" customHeight="1" spans="1:5">
      <c r="A70" s="73" t="s">
        <v>221</v>
      </c>
      <c r="B70" s="8"/>
      <c r="C70" s="8"/>
      <c r="D70" s="8"/>
      <c r="E70" s="14"/>
    </row>
    <row r="71" ht="15" customHeight="1" spans="1:5">
      <c r="A71" s="12" t="s">
        <v>222</v>
      </c>
      <c r="B71" s="8" t="s">
        <v>223</v>
      </c>
      <c r="C71" s="8">
        <v>35.32</v>
      </c>
      <c r="D71" s="8">
        <v>34.82</v>
      </c>
      <c r="E71" s="14">
        <f t="shared" ref="E71:E74" si="1">(C71-D71)/D71*100</f>
        <v>1.43595634692705</v>
      </c>
    </row>
    <row r="72" ht="15" customHeight="1" spans="1:5">
      <c r="A72" s="12" t="s">
        <v>224</v>
      </c>
      <c r="B72" s="8" t="s">
        <v>223</v>
      </c>
      <c r="C72" s="15">
        <v>1.7</v>
      </c>
      <c r="D72" s="8">
        <v>1.68</v>
      </c>
      <c r="E72" s="14">
        <f t="shared" si="1"/>
        <v>1.19047619047619</v>
      </c>
    </row>
    <row r="73" ht="15" customHeight="1" spans="1:5">
      <c r="A73" s="12" t="s">
        <v>225</v>
      </c>
      <c r="B73" s="8" t="s">
        <v>226</v>
      </c>
      <c r="C73" s="8">
        <v>5.46</v>
      </c>
      <c r="D73" s="8">
        <v>5.81</v>
      </c>
      <c r="E73" s="14">
        <f t="shared" si="1"/>
        <v>-6.02409638554216</v>
      </c>
    </row>
    <row r="74" ht="15" customHeight="1" spans="1:5">
      <c r="A74" s="12" t="s">
        <v>227</v>
      </c>
      <c r="B74" s="8" t="s">
        <v>179</v>
      </c>
      <c r="C74" s="8">
        <v>5971.04</v>
      </c>
      <c r="D74" s="15">
        <v>5602.68</v>
      </c>
      <c r="E74" s="14">
        <f t="shared" si="1"/>
        <v>6.57471067417735</v>
      </c>
    </row>
    <row r="75" ht="15" customHeight="1" spans="1:5">
      <c r="A75" s="73" t="s">
        <v>228</v>
      </c>
      <c r="B75" s="8"/>
      <c r="C75" s="8"/>
      <c r="D75" s="8"/>
      <c r="E75" s="14"/>
    </row>
    <row r="76" ht="15" customHeight="1" spans="1:5">
      <c r="A76" s="12" t="s">
        <v>229</v>
      </c>
      <c r="B76" s="8" t="s">
        <v>230</v>
      </c>
      <c r="C76" s="60">
        <v>461.85</v>
      </c>
      <c r="D76" s="8">
        <v>461.85</v>
      </c>
      <c r="E76" s="541">
        <v>0</v>
      </c>
    </row>
    <row r="77" ht="15" customHeight="1" spans="1:5">
      <c r="A77" s="12" t="s">
        <v>231</v>
      </c>
      <c r="B77" s="8" t="s">
        <v>230</v>
      </c>
      <c r="C77" s="60">
        <v>638.123</v>
      </c>
      <c r="D77" s="60">
        <v>627.983</v>
      </c>
      <c r="E77" s="541">
        <v>1.6</v>
      </c>
    </row>
  </sheetData>
  <mergeCells count="3">
    <mergeCell ref="A1:E1"/>
    <mergeCell ref="C3:D3"/>
    <mergeCell ref="A3:A4"/>
  </mergeCells>
  <printOptions horizontalCentered="1"/>
  <pageMargins left="0.393055555555556" right="0.393055555555556" top="0.747916666666667" bottom="0.747916666666667" header="0.314583333333333" footer="0.314583333333333"/>
  <pageSetup paperSize="9"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25" customWidth="1"/>
    <col min="2" max="3" width="12.5" customWidth="1"/>
    <col min="4" max="4" width="24.375" customWidth="1"/>
  </cols>
  <sheetData>
    <row r="1" ht="20.25" spans="1:4">
      <c r="A1" s="3" t="s">
        <v>25</v>
      </c>
      <c r="B1" s="3"/>
      <c r="C1" s="3"/>
      <c r="D1" s="3"/>
    </row>
    <row r="2" spans="1:4">
      <c r="D2" s="259"/>
    </row>
    <row r="3" ht="15" customHeight="1" spans="1:4">
      <c r="A3" s="195" t="s">
        <v>136</v>
      </c>
      <c r="B3" s="522" t="s">
        <v>232</v>
      </c>
      <c r="C3" s="523"/>
      <c r="D3" s="524" t="s">
        <v>233</v>
      </c>
    </row>
    <row r="4" ht="15" customHeight="1" spans="1:4">
      <c r="A4" s="196"/>
      <c r="B4" s="523" t="s">
        <v>2</v>
      </c>
      <c r="C4" s="523" t="s">
        <v>141</v>
      </c>
      <c r="D4" s="525" t="s">
        <v>234</v>
      </c>
    </row>
    <row r="5" s="22" customFormat="1" ht="15" customHeight="1" spans="1:4">
      <c r="A5" s="526" t="s">
        <v>235</v>
      </c>
      <c r="B5" s="527">
        <v>955.582182196561</v>
      </c>
      <c r="C5" s="528">
        <v>907.14508511062</v>
      </c>
      <c r="D5" s="529">
        <v>3.63718769218249</v>
      </c>
    </row>
    <row r="6" ht="15" customHeight="1" spans="1:4">
      <c r="A6" s="530" t="s">
        <v>236</v>
      </c>
      <c r="B6" s="531">
        <v>6.52971066091283</v>
      </c>
      <c r="C6" s="532">
        <v>9.06079660251486</v>
      </c>
      <c r="D6" s="533">
        <v>-13.2573453075687</v>
      </c>
    </row>
    <row r="7" ht="15" customHeight="1" spans="1:4">
      <c r="A7" s="530" t="s">
        <v>237</v>
      </c>
      <c r="B7" s="531">
        <v>596.23777021398</v>
      </c>
      <c r="C7" s="532">
        <v>559.521730936242</v>
      </c>
      <c r="D7" s="533">
        <v>5.3366766348567</v>
      </c>
    </row>
    <row r="8" ht="15" customHeight="1" spans="1:4">
      <c r="A8" s="534" t="s">
        <v>238</v>
      </c>
      <c r="B8" s="531">
        <v>530.848404128998</v>
      </c>
      <c r="C8" s="532">
        <v>506.80038263973</v>
      </c>
      <c r="D8" s="533">
        <v>4.32307679115762</v>
      </c>
    </row>
    <row r="9" ht="15" customHeight="1" spans="1:4">
      <c r="A9" s="534" t="s">
        <v>239</v>
      </c>
      <c r="B9" s="531">
        <v>67.6492163670107</v>
      </c>
      <c r="C9" s="532">
        <v>54.7335099198553</v>
      </c>
      <c r="D9" s="533">
        <v>14.8356548025606</v>
      </c>
    </row>
    <row r="10" ht="15" customHeight="1" spans="1:4">
      <c r="A10" s="530" t="s">
        <v>240</v>
      </c>
      <c r="B10" s="531">
        <v>352.814701321667</v>
      </c>
      <c r="C10" s="532">
        <v>338.562557571863</v>
      </c>
      <c r="D10" s="533">
        <v>1.26445905201342</v>
      </c>
    </row>
    <row r="11" ht="15" customHeight="1" spans="1:4">
      <c r="A11" s="534" t="s">
        <v>241</v>
      </c>
      <c r="B11" s="531">
        <v>33.0220512996159</v>
      </c>
      <c r="C11" s="532">
        <v>30.2443891875469</v>
      </c>
      <c r="D11" s="533">
        <v>0.472585003375997</v>
      </c>
    </row>
    <row r="12" ht="15" customHeight="1" spans="1:4">
      <c r="A12" s="534" t="s">
        <v>242</v>
      </c>
      <c r="B12" s="531">
        <v>20.4655469652811</v>
      </c>
      <c r="C12" s="532">
        <v>19.4223854261373</v>
      </c>
      <c r="D12" s="533">
        <v>2.48616866743963</v>
      </c>
    </row>
    <row r="13" ht="15" customHeight="1" spans="1:4">
      <c r="A13" s="534" t="s">
        <v>243</v>
      </c>
      <c r="B13" s="531">
        <v>10.0306682768184</v>
      </c>
      <c r="C13" s="532">
        <v>9.56264208965574</v>
      </c>
      <c r="D13" s="533">
        <v>2.66019258577042</v>
      </c>
    </row>
    <row r="14" ht="15" customHeight="1" spans="1:4">
      <c r="A14" s="534" t="s">
        <v>244</v>
      </c>
      <c r="B14" s="531">
        <v>63.2165620304245</v>
      </c>
      <c r="C14" s="532">
        <v>61.5896372932464</v>
      </c>
      <c r="D14" s="533">
        <v>3.82778749021668</v>
      </c>
    </row>
    <row r="15" ht="15" customHeight="1" spans="1:4">
      <c r="A15" s="534" t="s">
        <v>245</v>
      </c>
      <c r="B15" s="531">
        <v>106.94466273178</v>
      </c>
      <c r="C15" s="532">
        <v>111.761858690507</v>
      </c>
      <c r="D15" s="533">
        <v>-1.93225418074498</v>
      </c>
    </row>
    <row r="16" ht="15" customHeight="1" spans="1:4">
      <c r="A16" s="534" t="s">
        <v>246</v>
      </c>
      <c r="B16" s="531">
        <v>116.468589830654</v>
      </c>
      <c r="C16" s="532">
        <v>103.865148195171</v>
      </c>
      <c r="D16" s="533">
        <v>3.03807377754586</v>
      </c>
    </row>
    <row r="17" ht="15" customHeight="1"/>
  </sheetData>
  <mergeCells count="4">
    <mergeCell ref="A1:D1"/>
    <mergeCell ref="B3:C3"/>
    <mergeCell ref="A18:D18"/>
    <mergeCell ref="A3:A4"/>
  </mergeCells>
  <printOptions horizontalCentered="1"/>
  <pageMargins left="0.393055555555556" right="0.393055555555556" top="1" bottom="1" header="0.511805555555556" footer="0.51180555555555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G1" sqref="G1"/>
    </sheetView>
  </sheetViews>
  <sheetFormatPr defaultColWidth="9" defaultRowHeight="14.25" outlineLevelRow="4" outlineLevelCol="2"/>
  <sheetData>
    <row r="5" ht="25.5" spans="3:3">
      <c r="C5" s="21" t="s">
        <v>26</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15.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27</v>
      </c>
      <c r="B1" s="3"/>
    </row>
    <row r="2" ht="15" customHeight="1"/>
    <row r="3" ht="15" customHeight="1" spans="1:2">
      <c r="B3" s="259" t="s">
        <v>247</v>
      </c>
    </row>
    <row r="4" ht="15" customHeight="1" spans="1:2">
      <c r="A4" s="4" t="s">
        <v>101</v>
      </c>
      <c r="B4" s="6" t="s">
        <v>248</v>
      </c>
    </row>
    <row r="5" ht="15" customHeight="1" spans="1:2">
      <c r="A5" s="187" t="s">
        <v>108</v>
      </c>
      <c r="B5" s="64">
        <v>28923</v>
      </c>
    </row>
    <row r="6" ht="15" customHeight="1" spans="1:2">
      <c r="A6" s="187" t="s">
        <v>110</v>
      </c>
      <c r="B6" s="64">
        <v>22241</v>
      </c>
    </row>
    <row r="7" ht="15" customHeight="1" spans="1:2">
      <c r="A7" s="187" t="s">
        <v>112</v>
      </c>
      <c r="B7" s="64">
        <v>18462</v>
      </c>
    </row>
    <row r="8" ht="15" customHeight="1" spans="1:2">
      <c r="A8" s="187" t="s">
        <v>114</v>
      </c>
      <c r="B8" s="64">
        <v>11092</v>
      </c>
    </row>
    <row r="9" ht="15" customHeight="1" spans="1:2">
      <c r="A9" s="187" t="s">
        <v>115</v>
      </c>
      <c r="B9" s="64">
        <v>7456</v>
      </c>
    </row>
    <row r="10" ht="15" customHeight="1" spans="1:2">
      <c r="A10" s="187" t="s">
        <v>117</v>
      </c>
      <c r="B10" s="64">
        <v>8125</v>
      </c>
    </row>
    <row r="11" ht="15" customHeight="1" spans="1:2">
      <c r="A11" s="486" t="s">
        <v>249</v>
      </c>
      <c r="B11" s="64">
        <v>3271</v>
      </c>
    </row>
    <row r="12" ht="15" customHeight="1" spans="1:2">
      <c r="A12" s="187" t="s">
        <v>121</v>
      </c>
      <c r="B12" s="64">
        <v>8357</v>
      </c>
    </row>
    <row r="13" ht="15" customHeight="1" spans="1:2">
      <c r="A13" s="187" t="s">
        <v>123</v>
      </c>
      <c r="B13" s="64">
        <v>12509</v>
      </c>
    </row>
    <row r="14" ht="15" customHeight="1" spans="1:2">
      <c r="A14" s="187" t="s">
        <v>125</v>
      </c>
      <c r="B14" s="64">
        <v>23747</v>
      </c>
    </row>
    <row r="15" ht="15" customHeight="1" spans="1:2">
      <c r="A15" s="187" t="s">
        <v>127</v>
      </c>
      <c r="B15" s="64">
        <v>15691</v>
      </c>
    </row>
    <row r="16" ht="15" customHeight="1" spans="1:2">
      <c r="A16" s="486" t="s">
        <v>250</v>
      </c>
      <c r="B16" s="64">
        <v>15072</v>
      </c>
    </row>
    <row r="17" ht="15" customHeight="1" spans="1:2">
      <c r="A17" s="4" t="s">
        <v>131</v>
      </c>
      <c r="B17" s="234">
        <f>SUM(B5:B16)</f>
        <v>174946</v>
      </c>
    </row>
    <row r="18" ht="15" customHeight="1" spans="1:2">
      <c r="A18" s="229"/>
      <c r="B18" s="521"/>
    </row>
    <row r="19" ht="21" customHeight="1" spans="1:2">
      <c r="A19" s="103" t="s">
        <v>251</v>
      </c>
    </row>
  </sheetData>
  <mergeCells count="1">
    <mergeCell ref="A1:B1"/>
  </mergeCells>
  <printOptions horizontalCentered="1"/>
  <pageMargins left="0.751388888888889" right="0.751388888888889"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9"/>
  <sheetViews>
    <sheetView workbookViewId="0">
      <selection activeCell="E1" sqref="E1"/>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28</v>
      </c>
      <c r="B1" s="3"/>
      <c r="C1" s="3"/>
      <c r="D1" s="3"/>
    </row>
    <row r="2" ht="15" customHeight="1" spans="1:4">
      <c r="A2" s="3"/>
      <c r="B2" s="3"/>
      <c r="C2" s="3"/>
      <c r="D2" s="3"/>
    </row>
    <row r="3" ht="15" customHeight="1" spans="1:4">
      <c r="D3" s="259" t="s">
        <v>252</v>
      </c>
    </row>
    <row r="4" ht="15" customHeight="1" spans="1:4">
      <c r="A4" s="216" t="s">
        <v>101</v>
      </c>
      <c r="B4" s="5" t="s">
        <v>253</v>
      </c>
      <c r="C4" s="5"/>
      <c r="D4" s="6"/>
    </row>
    <row r="5" ht="15" customHeight="1" spans="1:4">
      <c r="A5" s="216"/>
      <c r="B5" s="5" t="s">
        <v>254</v>
      </c>
      <c r="C5" s="5" t="s">
        <v>255</v>
      </c>
      <c r="D5" s="6" t="s">
        <v>256</v>
      </c>
    </row>
    <row r="6" ht="15" customHeight="1" spans="1:4">
      <c r="A6" s="187" t="s">
        <v>108</v>
      </c>
      <c r="B6" s="86">
        <v>77596</v>
      </c>
      <c r="C6" s="86">
        <v>39275</v>
      </c>
      <c r="D6" s="64">
        <v>38321</v>
      </c>
    </row>
    <row r="7" ht="15" customHeight="1" spans="1:4">
      <c r="A7" s="187" t="s">
        <v>110</v>
      </c>
      <c r="B7" s="86">
        <v>57957</v>
      </c>
      <c r="C7" s="86">
        <v>28808</v>
      </c>
      <c r="D7" s="64">
        <v>29149</v>
      </c>
    </row>
    <row r="8" ht="15" customHeight="1" spans="1:4">
      <c r="A8" s="187" t="s">
        <v>112</v>
      </c>
      <c r="B8" s="86">
        <v>49238</v>
      </c>
      <c r="C8" s="86">
        <v>24595</v>
      </c>
      <c r="D8" s="64">
        <v>24643</v>
      </c>
    </row>
    <row r="9" ht="15" customHeight="1" spans="1:4">
      <c r="A9" s="187" t="s">
        <v>114</v>
      </c>
      <c r="B9" s="86">
        <v>30051</v>
      </c>
      <c r="C9" s="86">
        <v>15243</v>
      </c>
      <c r="D9" s="64">
        <v>14808</v>
      </c>
    </row>
    <row r="10" ht="15" customHeight="1" spans="1:4">
      <c r="A10" s="187" t="s">
        <v>115</v>
      </c>
      <c r="B10" s="464">
        <v>16840</v>
      </c>
      <c r="C10" s="464">
        <v>8766</v>
      </c>
      <c r="D10" s="465">
        <v>8074</v>
      </c>
    </row>
    <row r="11" ht="15" customHeight="1" spans="1:4">
      <c r="A11" s="187" t="s">
        <v>117</v>
      </c>
      <c r="B11" s="86">
        <v>18809</v>
      </c>
      <c r="C11" s="86">
        <v>9711</v>
      </c>
      <c r="D11" s="64">
        <v>9098</v>
      </c>
    </row>
    <row r="12" ht="15" customHeight="1" spans="1:4">
      <c r="A12" s="486" t="s">
        <v>249</v>
      </c>
      <c r="B12" s="8">
        <v>8517</v>
      </c>
      <c r="C12" s="8">
        <v>4552</v>
      </c>
      <c r="D12" s="11">
        <v>3965</v>
      </c>
    </row>
    <row r="13" ht="15" customHeight="1" spans="1:4">
      <c r="A13" s="187" t="s">
        <v>121</v>
      </c>
      <c r="B13" s="86">
        <v>20565</v>
      </c>
      <c r="C13" s="86">
        <v>10825</v>
      </c>
      <c r="D13" s="64">
        <v>9740</v>
      </c>
    </row>
    <row r="14" ht="15" customHeight="1" spans="1:4">
      <c r="A14" s="187" t="s">
        <v>123</v>
      </c>
      <c r="B14" s="86">
        <v>28637</v>
      </c>
      <c r="C14" s="86">
        <v>13875</v>
      </c>
      <c r="D14" s="64">
        <v>14762</v>
      </c>
    </row>
    <row r="15" ht="15" customHeight="1" spans="1:4">
      <c r="A15" s="187" t="s">
        <v>125</v>
      </c>
      <c r="B15" s="86">
        <v>67284</v>
      </c>
      <c r="C15" s="86">
        <v>32932</v>
      </c>
      <c r="D15" s="64">
        <v>34352</v>
      </c>
    </row>
    <row r="16" ht="15" customHeight="1" spans="1:4">
      <c r="A16" s="187" t="s">
        <v>127</v>
      </c>
      <c r="B16" s="86">
        <v>46210</v>
      </c>
      <c r="C16" s="86">
        <v>22991</v>
      </c>
      <c r="D16" s="64">
        <v>23219</v>
      </c>
    </row>
    <row r="17" ht="15" customHeight="1" spans="1:4">
      <c r="A17" s="486" t="s">
        <v>250</v>
      </c>
      <c r="B17" s="86">
        <v>36605</v>
      </c>
      <c r="C17" s="86">
        <v>17749</v>
      </c>
      <c r="D17" s="64">
        <v>18856</v>
      </c>
    </row>
    <row r="18" ht="15" customHeight="1" spans="1:4">
      <c r="A18" s="4" t="s">
        <v>131</v>
      </c>
      <c r="B18" s="233">
        <f>SUM(B6:B17)</f>
        <v>458309</v>
      </c>
      <c r="C18" s="233">
        <f>SUM(C6:C17)</f>
        <v>229322</v>
      </c>
      <c r="D18" s="234">
        <f>SUM(D6:D17)</f>
        <v>228987</v>
      </c>
    </row>
    <row r="19" spans="1:4">
      <c r="A19"/>
    </row>
  </sheetData>
  <mergeCells count="6">
    <mergeCell ref="A1:D1"/>
    <mergeCell ref="B4:D4"/>
    <mergeCell ref="E4:G4"/>
    <mergeCell ref="H4:J4"/>
    <mergeCell ref="A19:B19"/>
    <mergeCell ref="A4:A5"/>
  </mergeCells>
  <printOptions horizontalCentered="1"/>
  <pageMargins left="0.751388888888889" right="0.751388888888889"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11"/>
  <sheetViews>
    <sheetView workbookViewId="0">
      <selection activeCell="H1" sqref="H1"/>
    </sheetView>
  </sheetViews>
  <sheetFormatPr defaultColWidth="9" defaultRowHeight="14.25" outlineLevelCol="6"/>
  <cols>
    <col min="1" max="1" width="12.625" style="2" customWidth="1"/>
    <col min="2" max="4" width="9" style="2"/>
    <col min="5" max="5" width="9.5" style="2" customWidth="1"/>
    <col min="6" max="6" width="10.25" style="2" customWidth="1"/>
    <col min="7" max="7" width="17.875" style="2" customWidth="1"/>
    <col min="8" max="8" width="12.625" customWidth="1"/>
    <col min="9" max="9" width="12.625"/>
    <col min="10" max="10" width="11.5"/>
  </cols>
  <sheetData>
    <row r="1" ht="18" customHeight="1" spans="1:7">
      <c r="A1" s="3" t="s">
        <v>29</v>
      </c>
      <c r="B1" s="3"/>
      <c r="C1" s="3"/>
      <c r="D1" s="3"/>
      <c r="E1" s="3"/>
      <c r="F1" s="3"/>
      <c r="G1" s="3"/>
    </row>
    <row r="2" ht="15" customHeight="1"/>
    <row r="3" ht="15.75" spans="1:7">
      <c r="A3" s="517" t="s">
        <v>257</v>
      </c>
      <c r="B3" s="233" t="s">
        <v>258</v>
      </c>
      <c r="C3" s="233"/>
      <c r="D3" s="233"/>
      <c r="E3" s="233" t="s">
        <v>259</v>
      </c>
      <c r="F3" s="233"/>
      <c r="G3" s="234" t="s">
        <v>260</v>
      </c>
    </row>
    <row r="4" ht="15.75" spans="1:7">
      <c r="A4" s="518"/>
      <c r="B4" s="233" t="s">
        <v>254</v>
      </c>
      <c r="C4" s="233" t="s">
        <v>255</v>
      </c>
      <c r="D4" s="233" t="s">
        <v>256</v>
      </c>
      <c r="E4" s="233" t="s">
        <v>255</v>
      </c>
      <c r="F4" s="233" t="s">
        <v>256</v>
      </c>
      <c r="G4" s="234" t="s">
        <v>261</v>
      </c>
    </row>
    <row r="5" spans="1:7">
      <c r="A5" s="450" t="s">
        <v>262</v>
      </c>
      <c r="B5" s="86">
        <v>2119</v>
      </c>
      <c r="C5" s="86">
        <v>1108</v>
      </c>
      <c r="D5" s="86">
        <v>1011</v>
      </c>
      <c r="E5" s="512">
        <f t="shared" ref="E5:E68" si="0">C5/B5*100</f>
        <v>52.2888154789995</v>
      </c>
      <c r="F5" s="512">
        <f t="shared" ref="F5:F68" si="1">D5/B5*100</f>
        <v>47.7111845210005</v>
      </c>
      <c r="G5" s="513">
        <v>0.46</v>
      </c>
    </row>
    <row r="6" spans="1:7">
      <c r="A6" s="450">
        <v>1</v>
      </c>
      <c r="B6" s="86">
        <v>2433</v>
      </c>
      <c r="C6" s="86">
        <v>1250</v>
      </c>
      <c r="D6" s="86">
        <v>1183</v>
      </c>
      <c r="E6" s="512">
        <f t="shared" si="0"/>
        <v>51.376900945335</v>
      </c>
      <c r="F6" s="512">
        <f t="shared" si="1"/>
        <v>48.623099054665</v>
      </c>
      <c r="G6" s="513">
        <v>0.46</v>
      </c>
    </row>
    <row r="7" spans="1:7">
      <c r="A7" s="450">
        <v>2</v>
      </c>
      <c r="B7" s="86">
        <v>2802</v>
      </c>
      <c r="C7" s="86">
        <v>1479</v>
      </c>
      <c r="D7" s="86">
        <v>1323</v>
      </c>
      <c r="E7" s="512">
        <f t="shared" si="0"/>
        <v>52.7837259100642</v>
      </c>
      <c r="F7" s="512">
        <f t="shared" si="1"/>
        <v>47.2162740899358</v>
      </c>
      <c r="G7" s="513">
        <v>0.61</v>
      </c>
    </row>
    <row r="8" spans="1:7">
      <c r="A8" s="450">
        <v>3</v>
      </c>
      <c r="B8" s="86">
        <v>3334</v>
      </c>
      <c r="C8" s="86">
        <v>1728</v>
      </c>
      <c r="D8" s="86">
        <v>1606</v>
      </c>
      <c r="E8" s="512">
        <f t="shared" si="0"/>
        <v>51.8296340731854</v>
      </c>
      <c r="F8" s="512">
        <f t="shared" si="1"/>
        <v>48.1703659268146</v>
      </c>
      <c r="G8" s="513">
        <v>0.73</v>
      </c>
    </row>
    <row r="9" spans="1:7">
      <c r="A9" s="450">
        <v>4</v>
      </c>
      <c r="B9" s="86">
        <v>3490</v>
      </c>
      <c r="C9" s="86">
        <v>1833</v>
      </c>
      <c r="D9" s="86">
        <v>1657</v>
      </c>
      <c r="E9" s="512">
        <f t="shared" si="0"/>
        <v>52.5214899713467</v>
      </c>
      <c r="F9" s="512">
        <f t="shared" si="1"/>
        <v>47.4785100286533</v>
      </c>
      <c r="G9" s="513">
        <v>0.76</v>
      </c>
    </row>
    <row r="10" spans="1:7">
      <c r="A10" s="450">
        <v>5</v>
      </c>
      <c r="B10" s="86">
        <v>3901</v>
      </c>
      <c r="C10" s="86">
        <v>2045</v>
      </c>
      <c r="D10" s="86">
        <v>1856</v>
      </c>
      <c r="E10" s="512">
        <f t="shared" si="0"/>
        <v>52.4224557805691</v>
      </c>
      <c r="F10" s="512">
        <f t="shared" si="1"/>
        <v>47.5775442194309</v>
      </c>
      <c r="G10" s="513">
        <v>0.85</v>
      </c>
    </row>
    <row r="11" spans="1:7">
      <c r="A11" s="450">
        <v>6</v>
      </c>
      <c r="B11" s="86">
        <v>4313</v>
      </c>
      <c r="C11" s="86">
        <v>2223</v>
      </c>
      <c r="D11" s="86">
        <v>2090</v>
      </c>
      <c r="E11" s="512">
        <f t="shared" si="0"/>
        <v>51.5418502202643</v>
      </c>
      <c r="F11" s="512">
        <f t="shared" si="1"/>
        <v>48.4581497797357</v>
      </c>
      <c r="G11" s="513">
        <v>0.94</v>
      </c>
    </row>
    <row r="12" spans="1:7">
      <c r="A12" s="450">
        <v>7</v>
      </c>
      <c r="B12" s="86">
        <v>3821</v>
      </c>
      <c r="C12" s="86">
        <v>1952</v>
      </c>
      <c r="D12" s="86">
        <v>1869</v>
      </c>
      <c r="E12" s="512">
        <f t="shared" si="0"/>
        <v>51.086103114368</v>
      </c>
      <c r="F12" s="512">
        <f t="shared" si="1"/>
        <v>48.913896885632</v>
      </c>
      <c r="G12" s="513">
        <v>0.83</v>
      </c>
    </row>
    <row r="13" spans="1:7">
      <c r="A13" s="450">
        <v>8</v>
      </c>
      <c r="B13" s="86">
        <v>3737</v>
      </c>
      <c r="C13" s="86">
        <v>1980</v>
      </c>
      <c r="D13" s="86">
        <v>1757</v>
      </c>
      <c r="E13" s="512">
        <f t="shared" si="0"/>
        <v>52.983676746053</v>
      </c>
      <c r="F13" s="512">
        <f t="shared" si="1"/>
        <v>47.016323253947</v>
      </c>
      <c r="G13" s="513">
        <v>0.82</v>
      </c>
    </row>
    <row r="14" spans="1:7">
      <c r="A14" s="450">
        <v>9</v>
      </c>
      <c r="B14" s="86">
        <v>3553</v>
      </c>
      <c r="C14" s="86">
        <v>1846</v>
      </c>
      <c r="D14" s="86">
        <v>1707</v>
      </c>
      <c r="E14" s="512">
        <f t="shared" si="0"/>
        <v>51.9560934421616</v>
      </c>
      <c r="F14" s="512">
        <f t="shared" si="1"/>
        <v>48.0439065578384</v>
      </c>
      <c r="G14" s="513">
        <v>0.78</v>
      </c>
    </row>
    <row r="15" spans="1:7">
      <c r="A15" s="450">
        <v>10</v>
      </c>
      <c r="B15" s="86">
        <v>3826</v>
      </c>
      <c r="C15" s="86">
        <v>2065</v>
      </c>
      <c r="D15" s="86">
        <v>1761</v>
      </c>
      <c r="E15" s="512">
        <f t="shared" si="0"/>
        <v>53.9728175640355</v>
      </c>
      <c r="F15" s="512">
        <f t="shared" si="1"/>
        <v>46.0271824359645</v>
      </c>
      <c r="G15" s="513">
        <v>0.83</v>
      </c>
    </row>
    <row r="16" spans="1:7">
      <c r="A16" s="450">
        <v>11</v>
      </c>
      <c r="B16" s="86">
        <v>3274</v>
      </c>
      <c r="C16" s="86">
        <v>1706</v>
      </c>
      <c r="D16" s="86">
        <v>1568</v>
      </c>
      <c r="E16" s="512">
        <f t="shared" si="0"/>
        <v>52.1075137446549</v>
      </c>
      <c r="F16" s="512">
        <f t="shared" si="1"/>
        <v>47.8924862553451</v>
      </c>
      <c r="G16" s="513">
        <v>0.71</v>
      </c>
    </row>
    <row r="17" spans="1:7">
      <c r="A17" s="450">
        <v>12</v>
      </c>
      <c r="B17" s="86">
        <v>3322</v>
      </c>
      <c r="C17" s="86">
        <v>1757</v>
      </c>
      <c r="D17" s="86">
        <v>1565</v>
      </c>
      <c r="E17" s="512">
        <f t="shared" si="0"/>
        <v>52.8898254063817</v>
      </c>
      <c r="F17" s="512">
        <f t="shared" si="1"/>
        <v>47.1101745936183</v>
      </c>
      <c r="G17" s="513">
        <v>0.72</v>
      </c>
    </row>
    <row r="18" spans="1:7">
      <c r="A18" s="450">
        <v>13</v>
      </c>
      <c r="B18" s="86">
        <v>3014</v>
      </c>
      <c r="C18" s="86">
        <v>1616</v>
      </c>
      <c r="D18" s="86">
        <v>1398</v>
      </c>
      <c r="E18" s="512">
        <f t="shared" si="0"/>
        <v>53.6164565361646</v>
      </c>
      <c r="F18" s="512">
        <f t="shared" si="1"/>
        <v>46.3835434638354</v>
      </c>
      <c r="G18" s="513">
        <v>0.66</v>
      </c>
    </row>
    <row r="19" spans="1:7">
      <c r="A19" s="450">
        <v>14</v>
      </c>
      <c r="B19" s="86">
        <v>3152</v>
      </c>
      <c r="C19" s="86">
        <v>1654</v>
      </c>
      <c r="D19" s="86">
        <v>1498</v>
      </c>
      <c r="E19" s="512">
        <f t="shared" si="0"/>
        <v>52.4746192893401</v>
      </c>
      <c r="F19" s="512">
        <f t="shared" si="1"/>
        <v>47.5253807106599</v>
      </c>
      <c r="G19" s="513">
        <v>0.69</v>
      </c>
    </row>
    <row r="20" spans="1:7">
      <c r="A20" s="450">
        <v>15</v>
      </c>
      <c r="B20" s="86">
        <v>3115</v>
      </c>
      <c r="C20" s="86">
        <v>1661</v>
      </c>
      <c r="D20" s="86">
        <v>1454</v>
      </c>
      <c r="E20" s="512">
        <f t="shared" si="0"/>
        <v>53.322632423756</v>
      </c>
      <c r="F20" s="512">
        <f t="shared" si="1"/>
        <v>46.677367576244</v>
      </c>
      <c r="G20" s="513">
        <v>0.68</v>
      </c>
    </row>
    <row r="21" spans="1:7">
      <c r="A21" s="450">
        <v>16</v>
      </c>
      <c r="B21" s="86">
        <v>2793</v>
      </c>
      <c r="C21" s="86">
        <v>1475</v>
      </c>
      <c r="D21" s="86">
        <v>1318</v>
      </c>
      <c r="E21" s="512">
        <f t="shared" si="0"/>
        <v>52.8105979233799</v>
      </c>
      <c r="F21" s="512">
        <f t="shared" si="1"/>
        <v>47.1894020766201</v>
      </c>
      <c r="G21" s="513">
        <v>0.61</v>
      </c>
    </row>
    <row r="22" spans="1:7">
      <c r="A22" s="450">
        <v>17</v>
      </c>
      <c r="B22" s="86">
        <v>2779</v>
      </c>
      <c r="C22" s="86">
        <v>1416</v>
      </c>
      <c r="D22" s="86">
        <v>1363</v>
      </c>
      <c r="E22" s="512">
        <f t="shared" si="0"/>
        <v>50.9535804246132</v>
      </c>
      <c r="F22" s="512">
        <f t="shared" si="1"/>
        <v>49.0464195753868</v>
      </c>
      <c r="G22" s="513">
        <v>0.61</v>
      </c>
    </row>
    <row r="23" spans="1:7">
      <c r="A23" s="450">
        <v>18</v>
      </c>
      <c r="B23" s="86">
        <v>2805</v>
      </c>
      <c r="C23" s="86">
        <v>1416</v>
      </c>
      <c r="D23" s="86">
        <v>1389</v>
      </c>
      <c r="E23" s="512">
        <f t="shared" si="0"/>
        <v>50.4812834224599</v>
      </c>
      <c r="F23" s="512">
        <f t="shared" si="1"/>
        <v>49.5187165775401</v>
      </c>
      <c r="G23" s="513">
        <v>0.61</v>
      </c>
    </row>
    <row r="24" spans="1:7">
      <c r="A24" s="450">
        <v>19</v>
      </c>
      <c r="B24" s="86">
        <v>2720</v>
      </c>
      <c r="C24" s="86">
        <v>1539</v>
      </c>
      <c r="D24" s="86">
        <v>1181</v>
      </c>
      <c r="E24" s="512">
        <f t="shared" si="0"/>
        <v>56.5808823529412</v>
      </c>
      <c r="F24" s="512">
        <f t="shared" si="1"/>
        <v>43.4191176470588</v>
      </c>
      <c r="G24" s="513">
        <v>0.59</v>
      </c>
    </row>
    <row r="25" spans="1:7">
      <c r="A25" s="450">
        <v>20</v>
      </c>
      <c r="B25" s="86">
        <v>2974</v>
      </c>
      <c r="C25" s="86">
        <v>1595</v>
      </c>
      <c r="D25" s="86">
        <v>1379</v>
      </c>
      <c r="E25" s="512">
        <f t="shared" si="0"/>
        <v>53.6314727639543</v>
      </c>
      <c r="F25" s="512">
        <f t="shared" si="1"/>
        <v>46.3685272360457</v>
      </c>
      <c r="G25" s="513">
        <v>0.65</v>
      </c>
    </row>
    <row r="26" spans="1:7">
      <c r="A26" s="450">
        <v>21</v>
      </c>
      <c r="B26" s="86">
        <v>3097</v>
      </c>
      <c r="C26" s="86">
        <v>1717</v>
      </c>
      <c r="D26" s="86">
        <v>1380</v>
      </c>
      <c r="E26" s="512">
        <f t="shared" si="0"/>
        <v>55.4407491120439</v>
      </c>
      <c r="F26" s="512">
        <f t="shared" si="1"/>
        <v>44.5592508879561</v>
      </c>
      <c r="G26" s="513">
        <v>0.68</v>
      </c>
    </row>
    <row r="27" spans="1:7">
      <c r="A27" s="450">
        <v>22</v>
      </c>
      <c r="B27" s="86">
        <v>3174</v>
      </c>
      <c r="C27" s="86">
        <v>1684</v>
      </c>
      <c r="D27" s="86">
        <v>1490</v>
      </c>
      <c r="E27" s="512">
        <f t="shared" si="0"/>
        <v>53.0560806553245</v>
      </c>
      <c r="F27" s="512">
        <f t="shared" si="1"/>
        <v>46.9439193446755</v>
      </c>
      <c r="G27" s="513">
        <v>0.69</v>
      </c>
    </row>
    <row r="28" spans="1:7">
      <c r="A28" s="450">
        <v>23</v>
      </c>
      <c r="B28" s="86">
        <v>3052</v>
      </c>
      <c r="C28" s="86">
        <v>1657</v>
      </c>
      <c r="D28" s="86">
        <v>1395</v>
      </c>
      <c r="E28" s="512">
        <f t="shared" si="0"/>
        <v>54.2922673656619</v>
      </c>
      <c r="F28" s="512">
        <f t="shared" si="1"/>
        <v>45.7077326343381</v>
      </c>
      <c r="G28" s="513">
        <v>0.67</v>
      </c>
    </row>
    <row r="29" spans="1:7">
      <c r="A29" s="450">
        <v>24</v>
      </c>
      <c r="B29" s="86">
        <v>3320</v>
      </c>
      <c r="C29" s="86">
        <v>1793</v>
      </c>
      <c r="D29" s="86">
        <v>1527</v>
      </c>
      <c r="E29" s="512">
        <f t="shared" si="0"/>
        <v>54.0060240963855</v>
      </c>
      <c r="F29" s="512">
        <f t="shared" si="1"/>
        <v>45.9939759036145</v>
      </c>
      <c r="G29" s="513">
        <v>0.72</v>
      </c>
    </row>
    <row r="30" spans="1:7">
      <c r="A30" s="450">
        <v>25</v>
      </c>
      <c r="B30" s="86">
        <v>3340</v>
      </c>
      <c r="C30" s="86">
        <v>1827</v>
      </c>
      <c r="D30" s="86">
        <v>1513</v>
      </c>
      <c r="E30" s="512">
        <f t="shared" si="0"/>
        <v>54.7005988023952</v>
      </c>
      <c r="F30" s="512">
        <f t="shared" si="1"/>
        <v>45.2994011976048</v>
      </c>
      <c r="G30" s="513">
        <v>0.73</v>
      </c>
    </row>
    <row r="31" spans="1:7">
      <c r="A31" s="450">
        <v>26</v>
      </c>
      <c r="B31" s="86">
        <v>3781</v>
      </c>
      <c r="C31" s="86">
        <v>2045</v>
      </c>
      <c r="D31" s="86">
        <v>1736</v>
      </c>
      <c r="E31" s="512">
        <f t="shared" si="0"/>
        <v>54.086220576567</v>
      </c>
      <c r="F31" s="512">
        <f t="shared" si="1"/>
        <v>45.913779423433</v>
      </c>
      <c r="G31" s="513">
        <v>0.82</v>
      </c>
    </row>
    <row r="32" spans="1:7">
      <c r="A32" s="450">
        <v>27</v>
      </c>
      <c r="B32" s="86">
        <v>4418</v>
      </c>
      <c r="C32" s="86">
        <v>2362</v>
      </c>
      <c r="D32" s="86">
        <v>2056</v>
      </c>
      <c r="E32" s="512">
        <f t="shared" si="0"/>
        <v>53.4631054775917</v>
      </c>
      <c r="F32" s="512">
        <f t="shared" si="1"/>
        <v>46.5368945224083</v>
      </c>
      <c r="G32" s="513">
        <v>0.96</v>
      </c>
    </row>
    <row r="33" spans="1:7">
      <c r="A33" s="450">
        <v>28</v>
      </c>
      <c r="B33" s="86">
        <v>5401</v>
      </c>
      <c r="C33" s="86">
        <v>2857</v>
      </c>
      <c r="D33" s="86">
        <v>2544</v>
      </c>
      <c r="E33" s="512">
        <f t="shared" si="0"/>
        <v>52.897611553416</v>
      </c>
      <c r="F33" s="512">
        <f t="shared" si="1"/>
        <v>47.102388446584</v>
      </c>
      <c r="G33" s="513">
        <v>1.18</v>
      </c>
    </row>
    <row r="34" spans="1:7">
      <c r="A34" s="450">
        <v>29</v>
      </c>
      <c r="B34" s="86">
        <v>5759</v>
      </c>
      <c r="C34" s="86">
        <v>2982</v>
      </c>
      <c r="D34" s="86">
        <v>2777</v>
      </c>
      <c r="E34" s="512">
        <f t="shared" si="0"/>
        <v>51.7798228859177</v>
      </c>
      <c r="F34" s="512">
        <f t="shared" si="1"/>
        <v>48.2201771140823</v>
      </c>
      <c r="G34" s="513">
        <v>1.26</v>
      </c>
    </row>
    <row r="35" spans="1:7">
      <c r="A35" s="450">
        <v>30</v>
      </c>
      <c r="B35" s="86">
        <v>5491</v>
      </c>
      <c r="C35" s="86">
        <v>2778</v>
      </c>
      <c r="D35" s="86">
        <v>2713</v>
      </c>
      <c r="E35" s="512">
        <f t="shared" si="0"/>
        <v>50.5918776179202</v>
      </c>
      <c r="F35" s="512">
        <f t="shared" si="1"/>
        <v>49.4081223820798</v>
      </c>
      <c r="G35" s="513">
        <v>1.2</v>
      </c>
    </row>
    <row r="36" spans="1:7">
      <c r="A36" s="450">
        <v>31</v>
      </c>
      <c r="B36" s="86">
        <v>5772</v>
      </c>
      <c r="C36" s="86">
        <v>2931</v>
      </c>
      <c r="D36" s="86">
        <v>2841</v>
      </c>
      <c r="E36" s="512">
        <f t="shared" si="0"/>
        <v>50.7796257796258</v>
      </c>
      <c r="F36" s="512">
        <f t="shared" si="1"/>
        <v>49.2203742203742</v>
      </c>
      <c r="G36" s="513">
        <v>1.26</v>
      </c>
    </row>
    <row r="37" spans="1:7">
      <c r="A37" s="450">
        <v>32</v>
      </c>
      <c r="B37" s="86">
        <v>6664</v>
      </c>
      <c r="C37" s="86">
        <v>3450</v>
      </c>
      <c r="D37" s="86">
        <v>3214</v>
      </c>
      <c r="E37" s="512">
        <f t="shared" si="0"/>
        <v>51.7707082833133</v>
      </c>
      <c r="F37" s="512">
        <f t="shared" si="1"/>
        <v>48.2292917166867</v>
      </c>
      <c r="G37" s="513">
        <v>1.45</v>
      </c>
    </row>
    <row r="38" spans="1:7">
      <c r="A38" s="450">
        <v>33</v>
      </c>
      <c r="B38" s="86">
        <v>7253</v>
      </c>
      <c r="C38" s="86">
        <v>3652</v>
      </c>
      <c r="D38" s="86">
        <v>3601</v>
      </c>
      <c r="E38" s="512">
        <f t="shared" si="0"/>
        <v>50.3515786571074</v>
      </c>
      <c r="F38" s="512">
        <f t="shared" si="1"/>
        <v>49.6484213428926</v>
      </c>
      <c r="G38" s="513">
        <v>1.58</v>
      </c>
    </row>
    <row r="39" spans="1:7">
      <c r="A39" s="450">
        <v>34</v>
      </c>
      <c r="B39" s="86">
        <v>7224</v>
      </c>
      <c r="C39" s="86">
        <v>3778</v>
      </c>
      <c r="D39" s="86">
        <v>3446</v>
      </c>
      <c r="E39" s="512">
        <f t="shared" si="0"/>
        <v>52.2978959025471</v>
      </c>
      <c r="F39" s="512">
        <f t="shared" si="1"/>
        <v>47.7021040974529</v>
      </c>
      <c r="G39" s="513">
        <v>1.58</v>
      </c>
    </row>
    <row r="40" spans="1:7">
      <c r="A40" s="450">
        <v>35</v>
      </c>
      <c r="B40" s="86">
        <v>7466</v>
      </c>
      <c r="C40" s="86">
        <v>3839</v>
      </c>
      <c r="D40" s="86">
        <v>3627</v>
      </c>
      <c r="E40" s="512">
        <f t="shared" si="0"/>
        <v>51.4197696222877</v>
      </c>
      <c r="F40" s="512">
        <f t="shared" si="1"/>
        <v>48.5802303777123</v>
      </c>
      <c r="G40" s="513">
        <v>1.63</v>
      </c>
    </row>
    <row r="41" spans="1:7">
      <c r="A41" s="450">
        <v>36</v>
      </c>
      <c r="B41" s="86">
        <v>6976</v>
      </c>
      <c r="C41" s="86">
        <v>3721</v>
      </c>
      <c r="D41" s="86">
        <v>3255</v>
      </c>
      <c r="E41" s="512">
        <f t="shared" si="0"/>
        <v>53.3400229357798</v>
      </c>
      <c r="F41" s="512">
        <f t="shared" si="1"/>
        <v>46.6599770642202</v>
      </c>
      <c r="G41" s="513">
        <v>1.52</v>
      </c>
    </row>
    <row r="42" spans="1:7">
      <c r="A42" s="450">
        <v>37</v>
      </c>
      <c r="B42" s="86">
        <v>6183</v>
      </c>
      <c r="C42" s="86">
        <v>3219</v>
      </c>
      <c r="D42" s="86">
        <v>2964</v>
      </c>
      <c r="E42" s="512">
        <f t="shared" si="0"/>
        <v>52.0621057738962</v>
      </c>
      <c r="F42" s="512">
        <f t="shared" si="1"/>
        <v>47.9378942261038</v>
      </c>
      <c r="G42" s="513">
        <v>1.35</v>
      </c>
    </row>
    <row r="43" spans="1:7">
      <c r="A43" s="450">
        <v>38</v>
      </c>
      <c r="B43" s="86">
        <v>6179</v>
      </c>
      <c r="C43" s="86">
        <v>3223</v>
      </c>
      <c r="D43" s="86">
        <v>2956</v>
      </c>
      <c r="E43" s="512">
        <f t="shared" si="0"/>
        <v>52.1605437773102</v>
      </c>
      <c r="F43" s="512">
        <f t="shared" si="1"/>
        <v>47.8394562226898</v>
      </c>
      <c r="G43" s="513">
        <v>1.35</v>
      </c>
    </row>
    <row r="44" spans="1:7">
      <c r="A44" s="450">
        <v>39</v>
      </c>
      <c r="B44" s="86">
        <v>6791</v>
      </c>
      <c r="C44" s="86">
        <v>3525</v>
      </c>
      <c r="D44" s="86">
        <v>3266</v>
      </c>
      <c r="E44" s="512">
        <f t="shared" si="0"/>
        <v>51.9069356501252</v>
      </c>
      <c r="F44" s="512">
        <f t="shared" si="1"/>
        <v>48.0930643498748</v>
      </c>
      <c r="G44" s="513">
        <v>1.48</v>
      </c>
    </row>
    <row r="45" spans="1:7">
      <c r="A45" s="450">
        <v>40</v>
      </c>
      <c r="B45" s="86">
        <v>7593</v>
      </c>
      <c r="C45" s="86">
        <v>3928</v>
      </c>
      <c r="D45" s="86">
        <v>3665</v>
      </c>
      <c r="E45" s="512">
        <f t="shared" si="0"/>
        <v>51.7318582905308</v>
      </c>
      <c r="F45" s="512">
        <f t="shared" si="1"/>
        <v>48.2681417094692</v>
      </c>
      <c r="G45" s="513">
        <v>1.66</v>
      </c>
    </row>
    <row r="46" spans="1:7">
      <c r="A46" s="450">
        <v>41</v>
      </c>
      <c r="B46" s="86">
        <v>6153</v>
      </c>
      <c r="C46" s="86">
        <v>3157</v>
      </c>
      <c r="D46" s="86">
        <v>2996</v>
      </c>
      <c r="E46" s="512">
        <f t="shared" si="0"/>
        <v>51.3083048919226</v>
      </c>
      <c r="F46" s="512">
        <f t="shared" si="1"/>
        <v>48.6916951080774</v>
      </c>
      <c r="G46" s="513">
        <v>1.34</v>
      </c>
    </row>
    <row r="47" spans="1:7">
      <c r="A47" s="450">
        <v>42</v>
      </c>
      <c r="B47" s="86">
        <v>5700</v>
      </c>
      <c r="C47" s="86">
        <v>2868</v>
      </c>
      <c r="D47" s="86">
        <v>2832</v>
      </c>
      <c r="E47" s="512">
        <f t="shared" si="0"/>
        <v>50.3157894736842</v>
      </c>
      <c r="F47" s="512">
        <f t="shared" si="1"/>
        <v>49.6842105263158</v>
      </c>
      <c r="G47" s="513">
        <v>1.24</v>
      </c>
    </row>
    <row r="48" spans="1:7">
      <c r="A48" s="450">
        <v>43</v>
      </c>
      <c r="B48" s="86">
        <v>6649</v>
      </c>
      <c r="C48" s="86">
        <v>3328</v>
      </c>
      <c r="D48" s="86">
        <v>3321</v>
      </c>
      <c r="E48" s="512">
        <f t="shared" si="0"/>
        <v>50.0526394946609</v>
      </c>
      <c r="F48" s="512">
        <f t="shared" si="1"/>
        <v>49.9473605053391</v>
      </c>
      <c r="G48" s="513">
        <v>1.45</v>
      </c>
    </row>
    <row r="49" spans="1:7">
      <c r="A49" s="450">
        <v>44</v>
      </c>
      <c r="B49" s="86">
        <v>6350</v>
      </c>
      <c r="C49" s="86">
        <v>3151</v>
      </c>
      <c r="D49" s="86">
        <v>3199</v>
      </c>
      <c r="E49" s="512">
        <f t="shared" si="0"/>
        <v>49.6220472440945</v>
      </c>
      <c r="F49" s="512">
        <f t="shared" si="1"/>
        <v>50.3779527559055</v>
      </c>
      <c r="G49" s="513">
        <v>1.39</v>
      </c>
    </row>
    <row r="50" spans="1:7">
      <c r="A50" s="450">
        <v>45</v>
      </c>
      <c r="B50" s="86">
        <v>7059</v>
      </c>
      <c r="C50" s="86">
        <v>3518</v>
      </c>
      <c r="D50" s="86">
        <v>3541</v>
      </c>
      <c r="E50" s="512">
        <f t="shared" si="0"/>
        <v>49.8370874061482</v>
      </c>
      <c r="F50" s="512">
        <f t="shared" si="1"/>
        <v>50.1629125938518</v>
      </c>
      <c r="G50" s="513">
        <v>1.54</v>
      </c>
    </row>
    <row r="51" spans="1:7">
      <c r="A51" s="450">
        <v>46</v>
      </c>
      <c r="B51" s="86">
        <v>6469</v>
      </c>
      <c r="C51" s="86">
        <v>3192</v>
      </c>
      <c r="D51" s="86">
        <v>3277</v>
      </c>
      <c r="E51" s="512">
        <f t="shared" si="0"/>
        <v>49.3430205595919</v>
      </c>
      <c r="F51" s="512">
        <f t="shared" si="1"/>
        <v>50.6569794404081</v>
      </c>
      <c r="G51" s="513">
        <v>1.41</v>
      </c>
    </row>
    <row r="52" spans="1:7">
      <c r="A52" s="450">
        <v>47</v>
      </c>
      <c r="B52" s="86">
        <v>6691</v>
      </c>
      <c r="C52" s="86">
        <v>3347</v>
      </c>
      <c r="D52" s="86">
        <v>3344</v>
      </c>
      <c r="E52" s="512">
        <f t="shared" si="0"/>
        <v>50.0224181736661</v>
      </c>
      <c r="F52" s="512">
        <f t="shared" si="1"/>
        <v>49.9775818263339</v>
      </c>
      <c r="G52" s="513">
        <v>1.46</v>
      </c>
    </row>
    <row r="53" spans="1:7">
      <c r="A53" s="450">
        <v>48</v>
      </c>
      <c r="B53" s="86">
        <v>5715</v>
      </c>
      <c r="C53" s="86">
        <v>2926</v>
      </c>
      <c r="D53" s="86">
        <v>2789</v>
      </c>
      <c r="E53" s="512">
        <f t="shared" si="0"/>
        <v>51.1986001749781</v>
      </c>
      <c r="F53" s="512">
        <f t="shared" si="1"/>
        <v>48.8013998250219</v>
      </c>
      <c r="G53" s="513">
        <v>1.25</v>
      </c>
    </row>
    <row r="54" spans="1:7">
      <c r="A54" s="450">
        <v>49</v>
      </c>
      <c r="B54" s="86">
        <v>6414</v>
      </c>
      <c r="C54" s="86">
        <v>3238</v>
      </c>
      <c r="D54" s="86">
        <v>3176</v>
      </c>
      <c r="E54" s="512">
        <f t="shared" si="0"/>
        <v>50.4833177424384</v>
      </c>
      <c r="F54" s="512">
        <f t="shared" si="1"/>
        <v>49.5166822575616</v>
      </c>
      <c r="G54" s="513">
        <v>1.4</v>
      </c>
    </row>
    <row r="55" spans="1:7">
      <c r="A55" s="450">
        <v>50</v>
      </c>
      <c r="B55" s="86">
        <v>7313</v>
      </c>
      <c r="C55" s="86">
        <v>3708</v>
      </c>
      <c r="D55" s="86">
        <v>3605</v>
      </c>
      <c r="E55" s="512">
        <f t="shared" si="0"/>
        <v>50.7042253521127</v>
      </c>
      <c r="F55" s="512">
        <f t="shared" si="1"/>
        <v>49.2957746478873</v>
      </c>
      <c r="G55" s="513">
        <v>1.6</v>
      </c>
    </row>
    <row r="56" spans="1:7">
      <c r="A56" s="450">
        <v>51</v>
      </c>
      <c r="B56" s="86">
        <v>8001</v>
      </c>
      <c r="C56" s="86">
        <v>4049</v>
      </c>
      <c r="D56" s="86">
        <v>3952</v>
      </c>
      <c r="E56" s="512">
        <f t="shared" si="0"/>
        <v>50.6061742282215</v>
      </c>
      <c r="F56" s="512">
        <f t="shared" si="1"/>
        <v>49.3938257717785</v>
      </c>
      <c r="G56" s="513">
        <v>1.75</v>
      </c>
    </row>
    <row r="57" spans="1:7">
      <c r="A57" s="450">
        <v>52</v>
      </c>
      <c r="B57" s="86">
        <v>9175</v>
      </c>
      <c r="C57" s="86">
        <v>4619</v>
      </c>
      <c r="D57" s="86">
        <v>4556</v>
      </c>
      <c r="E57" s="512">
        <f t="shared" si="0"/>
        <v>50.3433242506812</v>
      </c>
      <c r="F57" s="512">
        <f t="shared" si="1"/>
        <v>49.6566757493188</v>
      </c>
      <c r="G57" s="513">
        <v>2</v>
      </c>
    </row>
    <row r="58" spans="1:7">
      <c r="A58" s="450">
        <v>53</v>
      </c>
      <c r="B58" s="86">
        <v>9340</v>
      </c>
      <c r="C58" s="86">
        <v>4699</v>
      </c>
      <c r="D58" s="86">
        <v>4641</v>
      </c>
      <c r="E58" s="512">
        <f t="shared" si="0"/>
        <v>50.3104925053533</v>
      </c>
      <c r="F58" s="512">
        <f t="shared" si="1"/>
        <v>49.6895074946467</v>
      </c>
      <c r="G58" s="513">
        <v>2.04</v>
      </c>
    </row>
    <row r="59" spans="1:7">
      <c r="A59" s="450">
        <v>54</v>
      </c>
      <c r="B59" s="86">
        <v>9509</v>
      </c>
      <c r="C59" s="86">
        <v>4777</v>
      </c>
      <c r="D59" s="86">
        <v>4732</v>
      </c>
      <c r="E59" s="512">
        <f t="shared" si="0"/>
        <v>50.2366179408981</v>
      </c>
      <c r="F59" s="512">
        <f t="shared" si="1"/>
        <v>49.7633820591019</v>
      </c>
      <c r="G59" s="513">
        <v>2.07</v>
      </c>
    </row>
    <row r="60" spans="1:7">
      <c r="A60" s="450">
        <v>55</v>
      </c>
      <c r="B60" s="86">
        <v>5918</v>
      </c>
      <c r="C60" s="86">
        <v>3029</v>
      </c>
      <c r="D60" s="86">
        <v>2889</v>
      </c>
      <c r="E60" s="512">
        <f t="shared" si="0"/>
        <v>51.1828320378506</v>
      </c>
      <c r="F60" s="512">
        <f t="shared" si="1"/>
        <v>48.8171679621494</v>
      </c>
      <c r="G60" s="513">
        <v>1.29</v>
      </c>
    </row>
    <row r="61" spans="1:7">
      <c r="A61" s="450">
        <v>56</v>
      </c>
      <c r="B61" s="86">
        <v>6441</v>
      </c>
      <c r="C61" s="86">
        <v>3375</v>
      </c>
      <c r="D61" s="86">
        <v>3066</v>
      </c>
      <c r="E61" s="512">
        <f t="shared" si="0"/>
        <v>52.398695854681</v>
      </c>
      <c r="F61" s="512">
        <f t="shared" si="1"/>
        <v>47.601304145319</v>
      </c>
      <c r="G61" s="513">
        <v>1.41</v>
      </c>
    </row>
    <row r="62" spans="1:7">
      <c r="A62" s="450">
        <v>57</v>
      </c>
      <c r="B62" s="86">
        <v>6964</v>
      </c>
      <c r="C62" s="86">
        <v>3664</v>
      </c>
      <c r="D62" s="86">
        <v>3300</v>
      </c>
      <c r="E62" s="512">
        <f t="shared" si="0"/>
        <v>52.6134405514072</v>
      </c>
      <c r="F62" s="512">
        <f t="shared" si="1"/>
        <v>47.3865594485928</v>
      </c>
      <c r="G62" s="513">
        <v>1.52</v>
      </c>
    </row>
    <row r="63" spans="1:7">
      <c r="A63" s="450">
        <v>58</v>
      </c>
      <c r="B63" s="86">
        <v>8795</v>
      </c>
      <c r="C63" s="86">
        <v>4509</v>
      </c>
      <c r="D63" s="86">
        <v>4286</v>
      </c>
      <c r="E63" s="512">
        <f t="shared" si="0"/>
        <v>51.2677657760091</v>
      </c>
      <c r="F63" s="512">
        <f t="shared" si="1"/>
        <v>48.7322342239909</v>
      </c>
      <c r="G63" s="513">
        <v>1.92</v>
      </c>
    </row>
    <row r="64" spans="1:7">
      <c r="A64" s="450">
        <v>59</v>
      </c>
      <c r="B64" s="86">
        <v>11597</v>
      </c>
      <c r="C64" s="86">
        <v>5917</v>
      </c>
      <c r="D64" s="86">
        <v>5680</v>
      </c>
      <c r="E64" s="512">
        <f t="shared" si="0"/>
        <v>51.0218159868932</v>
      </c>
      <c r="F64" s="512">
        <f t="shared" si="1"/>
        <v>48.9781840131068</v>
      </c>
      <c r="G64" s="513">
        <v>2.53</v>
      </c>
    </row>
    <row r="65" spans="1:7">
      <c r="A65" s="450">
        <v>60</v>
      </c>
      <c r="B65" s="86">
        <v>8798</v>
      </c>
      <c r="C65" s="86">
        <v>4349</v>
      </c>
      <c r="D65" s="86">
        <v>4449</v>
      </c>
      <c r="E65" s="512">
        <f t="shared" si="0"/>
        <v>49.4316890202319</v>
      </c>
      <c r="F65" s="512">
        <f t="shared" si="1"/>
        <v>50.5683109797681</v>
      </c>
      <c r="G65" s="513">
        <v>1.92</v>
      </c>
    </row>
    <row r="66" spans="1:7">
      <c r="A66" s="450">
        <v>61</v>
      </c>
      <c r="B66" s="86">
        <v>5276</v>
      </c>
      <c r="C66" s="86">
        <v>2630</v>
      </c>
      <c r="D66" s="86">
        <v>2646</v>
      </c>
      <c r="E66" s="512">
        <f t="shared" si="0"/>
        <v>49.8483699772555</v>
      </c>
      <c r="F66" s="512">
        <f t="shared" si="1"/>
        <v>50.1516300227445</v>
      </c>
      <c r="G66" s="513">
        <v>1.15</v>
      </c>
    </row>
    <row r="67" spans="1:7">
      <c r="A67" s="450">
        <v>62</v>
      </c>
      <c r="B67" s="86">
        <v>6095</v>
      </c>
      <c r="C67" s="86">
        <v>2946</v>
      </c>
      <c r="D67" s="86">
        <v>3149</v>
      </c>
      <c r="E67" s="512">
        <f t="shared" si="0"/>
        <v>48.3347005742412</v>
      </c>
      <c r="F67" s="512">
        <f t="shared" si="1"/>
        <v>51.6652994257588</v>
      </c>
      <c r="G67" s="513">
        <v>1.33</v>
      </c>
    </row>
    <row r="68" spans="1:7">
      <c r="A68" s="450">
        <v>63</v>
      </c>
      <c r="B68" s="86">
        <v>6875</v>
      </c>
      <c r="C68" s="86">
        <v>3243</v>
      </c>
      <c r="D68" s="86">
        <v>3632</v>
      </c>
      <c r="E68" s="512">
        <f t="shared" si="0"/>
        <v>47.1709090909091</v>
      </c>
      <c r="F68" s="512">
        <f t="shared" si="1"/>
        <v>52.8290909090909</v>
      </c>
      <c r="G68" s="513">
        <v>1.5</v>
      </c>
    </row>
    <row r="69" spans="1:7">
      <c r="A69" s="450">
        <v>64</v>
      </c>
      <c r="B69" s="86">
        <v>8176</v>
      </c>
      <c r="C69" s="86">
        <v>3989</v>
      </c>
      <c r="D69" s="86">
        <v>4187</v>
      </c>
      <c r="E69" s="512">
        <f t="shared" ref="E69:E111" si="2">C69/B69*100</f>
        <v>48.7891389432485</v>
      </c>
      <c r="F69" s="512">
        <f t="shared" ref="F69:F111" si="3">D69/B69*100</f>
        <v>51.2108610567515</v>
      </c>
      <c r="G69" s="513">
        <v>1.78</v>
      </c>
    </row>
    <row r="70" spans="1:7">
      <c r="A70" s="450">
        <v>65</v>
      </c>
      <c r="B70" s="86">
        <v>8623</v>
      </c>
      <c r="C70" s="86">
        <v>4081</v>
      </c>
      <c r="D70" s="86">
        <v>4542</v>
      </c>
      <c r="E70" s="512">
        <f t="shared" si="2"/>
        <v>47.3269163864084</v>
      </c>
      <c r="F70" s="512">
        <f t="shared" si="3"/>
        <v>52.6730836135916</v>
      </c>
      <c r="G70" s="513">
        <v>1.88</v>
      </c>
    </row>
    <row r="71" spans="1:7">
      <c r="A71" s="450">
        <v>66</v>
      </c>
      <c r="B71" s="86">
        <v>7925</v>
      </c>
      <c r="C71" s="86">
        <v>3794</v>
      </c>
      <c r="D71" s="86">
        <v>4131</v>
      </c>
      <c r="E71" s="512">
        <f t="shared" si="2"/>
        <v>47.8738170347003</v>
      </c>
      <c r="F71" s="512">
        <f t="shared" si="3"/>
        <v>52.1261829652997</v>
      </c>
      <c r="G71" s="513">
        <v>1.73</v>
      </c>
    </row>
    <row r="72" spans="1:7">
      <c r="A72" s="450">
        <v>67</v>
      </c>
      <c r="B72" s="86">
        <v>7131</v>
      </c>
      <c r="C72" s="86">
        <v>3388</v>
      </c>
      <c r="D72" s="86">
        <v>3743</v>
      </c>
      <c r="E72" s="512">
        <f t="shared" si="2"/>
        <v>47.510868040948</v>
      </c>
      <c r="F72" s="512">
        <f t="shared" si="3"/>
        <v>52.489131959052</v>
      </c>
      <c r="G72" s="513">
        <v>1.56</v>
      </c>
    </row>
    <row r="73" spans="1:7">
      <c r="A73" s="450">
        <v>68</v>
      </c>
      <c r="B73" s="86">
        <v>8175</v>
      </c>
      <c r="C73" s="86">
        <v>3770</v>
      </c>
      <c r="D73" s="86">
        <v>4405</v>
      </c>
      <c r="E73" s="512">
        <f t="shared" si="2"/>
        <v>46.1162079510703</v>
      </c>
      <c r="F73" s="512">
        <f t="shared" si="3"/>
        <v>53.8837920489297</v>
      </c>
      <c r="G73" s="513">
        <v>1.78</v>
      </c>
    </row>
    <row r="74" spans="1:7">
      <c r="A74" s="450">
        <v>69</v>
      </c>
      <c r="B74" s="86">
        <v>7369</v>
      </c>
      <c r="C74" s="86">
        <v>3485</v>
      </c>
      <c r="D74" s="86">
        <v>3884</v>
      </c>
      <c r="E74" s="512">
        <f t="shared" si="2"/>
        <v>47.2927127154295</v>
      </c>
      <c r="F74" s="512">
        <f t="shared" si="3"/>
        <v>52.7072872845705</v>
      </c>
      <c r="G74" s="513">
        <v>1.61</v>
      </c>
    </row>
    <row r="75" spans="1:7">
      <c r="A75" s="450">
        <v>70</v>
      </c>
      <c r="B75" s="86">
        <v>6782</v>
      </c>
      <c r="C75" s="86">
        <v>3279</v>
      </c>
      <c r="D75" s="86">
        <v>3503</v>
      </c>
      <c r="E75" s="512">
        <f t="shared" si="2"/>
        <v>48.3485697434385</v>
      </c>
      <c r="F75" s="512">
        <f t="shared" si="3"/>
        <v>51.6514302565615</v>
      </c>
      <c r="G75" s="513">
        <v>1.48</v>
      </c>
    </row>
    <row r="76" spans="1:7">
      <c r="A76" s="450">
        <v>71</v>
      </c>
      <c r="B76" s="86">
        <v>5821</v>
      </c>
      <c r="C76" s="86">
        <v>2806</v>
      </c>
      <c r="D76" s="86">
        <v>3015</v>
      </c>
      <c r="E76" s="512">
        <f t="shared" si="2"/>
        <v>48.2047758117162</v>
      </c>
      <c r="F76" s="512">
        <f t="shared" si="3"/>
        <v>51.7952241882838</v>
      </c>
      <c r="G76" s="513">
        <v>1.27</v>
      </c>
    </row>
    <row r="77" spans="1:7">
      <c r="A77" s="450">
        <v>72</v>
      </c>
      <c r="B77" s="86">
        <v>5616</v>
      </c>
      <c r="C77" s="86">
        <v>2645</v>
      </c>
      <c r="D77" s="86">
        <v>2971</v>
      </c>
      <c r="E77" s="512">
        <f t="shared" si="2"/>
        <v>47.0975783475783</v>
      </c>
      <c r="F77" s="512">
        <f t="shared" si="3"/>
        <v>52.9024216524217</v>
      </c>
      <c r="G77" s="513">
        <v>1.23</v>
      </c>
    </row>
    <row r="78" spans="1:7">
      <c r="A78" s="450">
        <v>73</v>
      </c>
      <c r="B78" s="86">
        <v>5399</v>
      </c>
      <c r="C78" s="86">
        <v>2651</v>
      </c>
      <c r="D78" s="86">
        <v>2748</v>
      </c>
      <c r="E78" s="512">
        <f t="shared" si="2"/>
        <v>49.1016854973143</v>
      </c>
      <c r="F78" s="512">
        <f t="shared" si="3"/>
        <v>50.8983145026857</v>
      </c>
      <c r="G78" s="513">
        <v>1.18</v>
      </c>
    </row>
    <row r="79" spans="1:7">
      <c r="A79" s="450">
        <v>74</v>
      </c>
      <c r="B79" s="86">
        <v>4614</v>
      </c>
      <c r="C79" s="86">
        <v>2219</v>
      </c>
      <c r="D79" s="86">
        <v>2395</v>
      </c>
      <c r="E79" s="512">
        <f t="shared" si="2"/>
        <v>48.0927611616818</v>
      </c>
      <c r="F79" s="512">
        <f t="shared" si="3"/>
        <v>51.9072388383182</v>
      </c>
      <c r="G79" s="513">
        <v>1.01</v>
      </c>
    </row>
    <row r="80" spans="1:7">
      <c r="A80" s="450">
        <v>75</v>
      </c>
      <c r="B80" s="86">
        <v>4247</v>
      </c>
      <c r="C80" s="86">
        <v>1970</v>
      </c>
      <c r="D80" s="86">
        <v>2277</v>
      </c>
      <c r="E80" s="512">
        <f t="shared" si="2"/>
        <v>46.3856840122439</v>
      </c>
      <c r="F80" s="512">
        <f t="shared" si="3"/>
        <v>53.6143159877561</v>
      </c>
      <c r="G80" s="513">
        <v>0.93</v>
      </c>
    </row>
    <row r="81" spans="1:7">
      <c r="A81" s="450">
        <v>76</v>
      </c>
      <c r="B81" s="86">
        <v>3613</v>
      </c>
      <c r="C81" s="86">
        <v>1631</v>
      </c>
      <c r="D81" s="86">
        <v>1982</v>
      </c>
      <c r="E81" s="512">
        <f t="shared" si="2"/>
        <v>45.1425408247993</v>
      </c>
      <c r="F81" s="512">
        <f t="shared" si="3"/>
        <v>54.8574591752007</v>
      </c>
      <c r="G81" s="513">
        <v>0.79</v>
      </c>
    </row>
    <row r="82" spans="1:7">
      <c r="A82" s="450">
        <v>77</v>
      </c>
      <c r="B82" s="86">
        <v>2847</v>
      </c>
      <c r="C82" s="86">
        <v>1234</v>
      </c>
      <c r="D82" s="86">
        <v>1613</v>
      </c>
      <c r="E82" s="512">
        <f t="shared" si="2"/>
        <v>43.343870741131</v>
      </c>
      <c r="F82" s="512">
        <f t="shared" si="3"/>
        <v>56.656129258869</v>
      </c>
      <c r="G82" s="513">
        <v>0.62</v>
      </c>
    </row>
    <row r="83" spans="1:7">
      <c r="A83" s="450">
        <v>78</v>
      </c>
      <c r="B83" s="86">
        <v>2649</v>
      </c>
      <c r="C83" s="86">
        <v>1111</v>
      </c>
      <c r="D83" s="86">
        <v>1538</v>
      </c>
      <c r="E83" s="512">
        <f t="shared" si="2"/>
        <v>41.9403548508871</v>
      </c>
      <c r="F83" s="512">
        <f t="shared" si="3"/>
        <v>58.0596451491129</v>
      </c>
      <c r="G83" s="513">
        <v>0.58</v>
      </c>
    </row>
    <row r="84" spans="1:7">
      <c r="A84" s="450">
        <v>79</v>
      </c>
      <c r="B84" s="86">
        <v>2540</v>
      </c>
      <c r="C84" s="86">
        <v>945</v>
      </c>
      <c r="D84" s="86">
        <v>1595</v>
      </c>
      <c r="E84" s="512">
        <f t="shared" si="2"/>
        <v>37.2047244094488</v>
      </c>
      <c r="F84" s="512">
        <f t="shared" si="3"/>
        <v>62.7952755905512</v>
      </c>
      <c r="G84" s="513">
        <v>0.55</v>
      </c>
    </row>
    <row r="85" spans="1:7">
      <c r="A85" s="450">
        <v>80</v>
      </c>
      <c r="B85" s="86">
        <v>2712</v>
      </c>
      <c r="C85" s="86">
        <v>1046</v>
      </c>
      <c r="D85" s="86">
        <v>1666</v>
      </c>
      <c r="E85" s="512">
        <f t="shared" si="2"/>
        <v>38.5693215339233</v>
      </c>
      <c r="F85" s="512">
        <f t="shared" si="3"/>
        <v>61.4306784660767</v>
      </c>
      <c r="G85" s="513">
        <v>0.59</v>
      </c>
    </row>
    <row r="86" spans="1:7">
      <c r="A86" s="450">
        <v>81</v>
      </c>
      <c r="B86" s="86">
        <v>3258</v>
      </c>
      <c r="C86" s="86">
        <v>1319</v>
      </c>
      <c r="D86" s="86">
        <v>1939</v>
      </c>
      <c r="E86" s="512">
        <f t="shared" si="2"/>
        <v>40.4849600982198</v>
      </c>
      <c r="F86" s="512">
        <f t="shared" si="3"/>
        <v>59.5150399017802</v>
      </c>
      <c r="G86" s="513">
        <v>0.71</v>
      </c>
    </row>
    <row r="87" spans="1:7">
      <c r="A87" s="450">
        <v>82</v>
      </c>
      <c r="B87" s="86">
        <v>2955</v>
      </c>
      <c r="C87" s="86">
        <v>1291</v>
      </c>
      <c r="D87" s="86">
        <v>1664</v>
      </c>
      <c r="E87" s="512">
        <f t="shared" si="2"/>
        <v>43.6886632825719</v>
      </c>
      <c r="F87" s="512">
        <f t="shared" si="3"/>
        <v>56.3113367174281</v>
      </c>
      <c r="G87" s="513">
        <v>0.64</v>
      </c>
    </row>
    <row r="88" spans="1:7">
      <c r="A88" s="450">
        <v>83</v>
      </c>
      <c r="B88" s="86">
        <v>2260</v>
      </c>
      <c r="C88" s="86">
        <v>946</v>
      </c>
      <c r="D88" s="86">
        <v>1314</v>
      </c>
      <c r="E88" s="512">
        <f t="shared" si="2"/>
        <v>41.858407079646</v>
      </c>
      <c r="F88" s="512">
        <f t="shared" si="3"/>
        <v>58.141592920354</v>
      </c>
      <c r="G88" s="513">
        <v>0.49</v>
      </c>
    </row>
    <row r="89" spans="1:7">
      <c r="A89" s="450">
        <v>84</v>
      </c>
      <c r="B89" s="86">
        <v>2402</v>
      </c>
      <c r="C89" s="86">
        <v>1031</v>
      </c>
      <c r="D89" s="86">
        <v>1371</v>
      </c>
      <c r="E89" s="512">
        <f t="shared" si="2"/>
        <v>42.9225645295587</v>
      </c>
      <c r="F89" s="512">
        <f t="shared" si="3"/>
        <v>57.0774354704413</v>
      </c>
      <c r="G89" s="513">
        <v>0.52</v>
      </c>
    </row>
    <row r="90" spans="1:7">
      <c r="A90" s="450">
        <v>85</v>
      </c>
      <c r="B90" s="86">
        <v>1975</v>
      </c>
      <c r="C90" s="86">
        <v>836</v>
      </c>
      <c r="D90" s="86">
        <v>1139</v>
      </c>
      <c r="E90" s="512">
        <f t="shared" si="2"/>
        <v>42.3291139240506</v>
      </c>
      <c r="F90" s="512">
        <f t="shared" si="3"/>
        <v>57.6708860759494</v>
      </c>
      <c r="G90" s="513">
        <v>0.43</v>
      </c>
    </row>
    <row r="91" spans="1:7">
      <c r="A91" s="450">
        <v>86</v>
      </c>
      <c r="B91" s="86">
        <v>1813</v>
      </c>
      <c r="C91" s="86">
        <v>733</v>
      </c>
      <c r="D91" s="86">
        <v>1080</v>
      </c>
      <c r="E91" s="512">
        <f t="shared" si="2"/>
        <v>40.4302261445119</v>
      </c>
      <c r="F91" s="512">
        <f t="shared" si="3"/>
        <v>59.5697738554881</v>
      </c>
      <c r="G91" s="513">
        <v>0.4</v>
      </c>
    </row>
    <row r="92" spans="1:7">
      <c r="A92" s="450">
        <v>87</v>
      </c>
      <c r="B92" s="86">
        <v>1425</v>
      </c>
      <c r="C92" s="86">
        <v>603</v>
      </c>
      <c r="D92" s="86">
        <v>822</v>
      </c>
      <c r="E92" s="512">
        <f t="shared" si="2"/>
        <v>42.3157894736842</v>
      </c>
      <c r="F92" s="512">
        <f t="shared" si="3"/>
        <v>57.6842105263158</v>
      </c>
      <c r="G92" s="513">
        <v>0.31</v>
      </c>
    </row>
    <row r="93" spans="1:7">
      <c r="A93" s="450">
        <v>88</v>
      </c>
      <c r="B93" s="86">
        <v>1173</v>
      </c>
      <c r="C93" s="86">
        <v>505</v>
      </c>
      <c r="D93" s="86">
        <v>668</v>
      </c>
      <c r="E93" s="512">
        <f t="shared" si="2"/>
        <v>43.0520034100597</v>
      </c>
      <c r="F93" s="512">
        <f t="shared" si="3"/>
        <v>56.9479965899403</v>
      </c>
      <c r="G93" s="513">
        <v>0.26</v>
      </c>
    </row>
    <row r="94" spans="1:7">
      <c r="A94" s="450">
        <v>89</v>
      </c>
      <c r="B94" s="86">
        <v>978</v>
      </c>
      <c r="C94" s="86">
        <v>435</v>
      </c>
      <c r="D94" s="86">
        <v>543</v>
      </c>
      <c r="E94" s="512">
        <f t="shared" si="2"/>
        <v>44.478527607362</v>
      </c>
      <c r="F94" s="512">
        <f t="shared" si="3"/>
        <v>55.521472392638</v>
      </c>
      <c r="G94" s="513">
        <v>0.21</v>
      </c>
    </row>
    <row r="95" spans="1:7">
      <c r="A95" s="450">
        <v>90</v>
      </c>
      <c r="B95" s="86">
        <v>600</v>
      </c>
      <c r="C95" s="86">
        <v>257</v>
      </c>
      <c r="D95" s="86">
        <v>343</v>
      </c>
      <c r="E95" s="512">
        <f t="shared" si="2"/>
        <v>42.8333333333333</v>
      </c>
      <c r="F95" s="512">
        <f t="shared" si="3"/>
        <v>57.1666666666667</v>
      </c>
      <c r="G95" s="513">
        <v>0.13</v>
      </c>
    </row>
    <row r="96" spans="1:7">
      <c r="A96" s="450">
        <v>91</v>
      </c>
      <c r="B96" s="86">
        <v>484</v>
      </c>
      <c r="C96" s="86">
        <v>235</v>
      </c>
      <c r="D96" s="86">
        <v>249</v>
      </c>
      <c r="E96" s="512">
        <f t="shared" si="2"/>
        <v>48.5537190082645</v>
      </c>
      <c r="F96" s="512">
        <f t="shared" si="3"/>
        <v>51.4462809917355</v>
      </c>
      <c r="G96" s="513">
        <v>0.11</v>
      </c>
    </row>
    <row r="97" spans="1:7">
      <c r="A97" s="450">
        <v>92</v>
      </c>
      <c r="B97" s="86">
        <v>397</v>
      </c>
      <c r="C97" s="86">
        <v>194</v>
      </c>
      <c r="D97" s="86">
        <v>203</v>
      </c>
      <c r="E97" s="512">
        <f t="shared" si="2"/>
        <v>48.8664987405542</v>
      </c>
      <c r="F97" s="512">
        <f t="shared" si="3"/>
        <v>51.1335012594458</v>
      </c>
      <c r="G97" s="513">
        <v>0.09</v>
      </c>
    </row>
    <row r="98" spans="1:7">
      <c r="A98" s="450">
        <v>93</v>
      </c>
      <c r="B98" s="86">
        <v>242</v>
      </c>
      <c r="C98" s="86">
        <v>101</v>
      </c>
      <c r="D98" s="86">
        <v>141</v>
      </c>
      <c r="E98" s="512">
        <f t="shared" si="2"/>
        <v>41.7355371900826</v>
      </c>
      <c r="F98" s="512">
        <f t="shared" si="3"/>
        <v>58.2644628099173</v>
      </c>
      <c r="G98" s="513">
        <v>0.05</v>
      </c>
    </row>
    <row r="99" spans="1:7">
      <c r="A99" s="450">
        <v>94</v>
      </c>
      <c r="B99" s="86">
        <v>187</v>
      </c>
      <c r="C99" s="86">
        <v>86</v>
      </c>
      <c r="D99" s="86">
        <v>101</v>
      </c>
      <c r="E99" s="512">
        <f t="shared" si="2"/>
        <v>45.9893048128342</v>
      </c>
      <c r="F99" s="512">
        <f t="shared" si="3"/>
        <v>54.0106951871658</v>
      </c>
      <c r="G99" s="513">
        <v>0.04</v>
      </c>
    </row>
    <row r="100" spans="1:7">
      <c r="A100" s="450">
        <v>95</v>
      </c>
      <c r="B100" s="86">
        <v>142</v>
      </c>
      <c r="C100" s="86">
        <v>56</v>
      </c>
      <c r="D100" s="86">
        <v>86</v>
      </c>
      <c r="E100" s="512">
        <f t="shared" si="2"/>
        <v>39.4366197183099</v>
      </c>
      <c r="F100" s="512">
        <f t="shared" si="3"/>
        <v>60.5633802816901</v>
      </c>
      <c r="G100" s="513">
        <v>0.03</v>
      </c>
    </row>
    <row r="101" spans="1:7">
      <c r="A101" s="450">
        <v>96</v>
      </c>
      <c r="B101" s="86">
        <v>97</v>
      </c>
      <c r="C101" s="86">
        <v>46</v>
      </c>
      <c r="D101" s="86">
        <v>51</v>
      </c>
      <c r="E101" s="512">
        <f t="shared" si="2"/>
        <v>47.4226804123711</v>
      </c>
      <c r="F101" s="512">
        <f t="shared" si="3"/>
        <v>52.5773195876289</v>
      </c>
      <c r="G101" s="513">
        <v>0.02</v>
      </c>
    </row>
    <row r="102" spans="1:7">
      <c r="A102" s="450">
        <v>97</v>
      </c>
      <c r="B102" s="86">
        <v>54</v>
      </c>
      <c r="C102" s="86">
        <v>17</v>
      </c>
      <c r="D102" s="86">
        <v>37</v>
      </c>
      <c r="E102" s="512">
        <f t="shared" si="2"/>
        <v>31.4814814814815</v>
      </c>
      <c r="F102" s="512">
        <f t="shared" si="3"/>
        <v>68.5185185185185</v>
      </c>
      <c r="G102" s="513">
        <v>0.01</v>
      </c>
    </row>
    <row r="103" spans="1:7">
      <c r="A103" s="450">
        <v>98</v>
      </c>
      <c r="B103" s="86">
        <v>42</v>
      </c>
      <c r="C103" s="86">
        <v>15</v>
      </c>
      <c r="D103" s="86">
        <v>27</v>
      </c>
      <c r="E103" s="512">
        <f t="shared" si="2"/>
        <v>35.7142857142857</v>
      </c>
      <c r="F103" s="512">
        <f t="shared" si="3"/>
        <v>64.2857142857143</v>
      </c>
      <c r="G103" s="519">
        <v>0.009</v>
      </c>
    </row>
    <row r="104" spans="1:7">
      <c r="A104" s="450">
        <v>99</v>
      </c>
      <c r="B104" s="86">
        <v>27</v>
      </c>
      <c r="C104" s="86">
        <v>11</v>
      </c>
      <c r="D104" s="86">
        <v>16</v>
      </c>
      <c r="E104" s="512">
        <f t="shared" si="2"/>
        <v>40.7407407407407</v>
      </c>
      <c r="F104" s="512">
        <f t="shared" si="3"/>
        <v>59.2592592592593</v>
      </c>
      <c r="G104" s="519">
        <v>0.006</v>
      </c>
    </row>
    <row r="105" spans="1:7">
      <c r="A105" s="450">
        <v>100</v>
      </c>
      <c r="B105" s="86">
        <v>21</v>
      </c>
      <c r="C105" s="86">
        <v>4</v>
      </c>
      <c r="D105" s="86">
        <v>17</v>
      </c>
      <c r="E105" s="512">
        <f t="shared" si="2"/>
        <v>19.047619047619</v>
      </c>
      <c r="F105" s="512">
        <f t="shared" si="3"/>
        <v>80.9523809523809</v>
      </c>
      <c r="G105" s="519">
        <v>0.005</v>
      </c>
    </row>
    <row r="106" spans="1:7">
      <c r="A106" s="450">
        <v>101</v>
      </c>
      <c r="B106" s="86">
        <v>16</v>
      </c>
      <c r="C106" s="86">
        <v>2</v>
      </c>
      <c r="D106" s="86">
        <v>14</v>
      </c>
      <c r="E106" s="512">
        <f t="shared" si="2"/>
        <v>12.5</v>
      </c>
      <c r="F106" s="512">
        <f t="shared" si="3"/>
        <v>87.5</v>
      </c>
      <c r="G106" s="519">
        <v>0.003</v>
      </c>
    </row>
    <row r="107" spans="1:7">
      <c r="A107" s="450">
        <v>102</v>
      </c>
      <c r="B107" s="86">
        <v>6</v>
      </c>
      <c r="C107" s="86">
        <v>3</v>
      </c>
      <c r="D107" s="86">
        <v>3</v>
      </c>
      <c r="E107" s="512">
        <f t="shared" si="2"/>
        <v>50</v>
      </c>
      <c r="F107" s="512">
        <f t="shared" si="3"/>
        <v>50</v>
      </c>
      <c r="G107" s="519">
        <v>0.001</v>
      </c>
    </row>
    <row r="108" spans="1:7">
      <c r="A108" s="450">
        <v>103</v>
      </c>
      <c r="B108" s="86">
        <v>1</v>
      </c>
      <c r="C108" s="86">
        <v>0</v>
      </c>
      <c r="D108" s="86">
        <v>1</v>
      </c>
      <c r="E108" s="512">
        <f t="shared" si="2"/>
        <v>0</v>
      </c>
      <c r="F108" s="512">
        <f t="shared" si="3"/>
        <v>100</v>
      </c>
      <c r="G108" s="520">
        <v>0.0002</v>
      </c>
    </row>
    <row r="109" spans="1:7">
      <c r="A109" s="450">
        <v>104</v>
      </c>
      <c r="B109" s="86">
        <v>4</v>
      </c>
      <c r="C109" s="86">
        <v>0</v>
      </c>
      <c r="D109" s="86">
        <v>4</v>
      </c>
      <c r="E109" s="512">
        <f t="shared" si="2"/>
        <v>0</v>
      </c>
      <c r="F109" s="512">
        <f t="shared" si="3"/>
        <v>100</v>
      </c>
      <c r="G109" s="520">
        <v>0.0009</v>
      </c>
    </row>
    <row r="110" spans="1:7">
      <c r="A110" s="450" t="s">
        <v>263</v>
      </c>
      <c r="B110" s="86">
        <v>3</v>
      </c>
      <c r="C110" s="86">
        <v>1</v>
      </c>
      <c r="D110" s="86">
        <v>2</v>
      </c>
      <c r="E110" s="512">
        <f t="shared" si="2"/>
        <v>33.3333333333333</v>
      </c>
      <c r="F110" s="512">
        <f t="shared" si="3"/>
        <v>66.6666666666667</v>
      </c>
      <c r="G110" s="520">
        <v>0.0007</v>
      </c>
    </row>
    <row r="111" ht="15.75" spans="1:7">
      <c r="A111" s="232" t="s">
        <v>131</v>
      </c>
      <c r="B111" s="233">
        <v>458309</v>
      </c>
      <c r="C111" s="233">
        <v>229322</v>
      </c>
      <c r="D111" s="233">
        <v>228987</v>
      </c>
      <c r="E111" s="466">
        <f t="shared" si="2"/>
        <v>50.0365473948799</v>
      </c>
      <c r="F111" s="466">
        <f t="shared" si="3"/>
        <v>49.9634526051201</v>
      </c>
      <c r="G111" s="467">
        <v>100</v>
      </c>
    </row>
  </sheetData>
  <mergeCells count="4">
    <mergeCell ref="A1:G1"/>
    <mergeCell ref="B3:D3"/>
    <mergeCell ref="E3:F3"/>
    <mergeCell ref="A3:A4"/>
  </mergeCells>
  <printOptions horizontalCentered="1"/>
  <pageMargins left="0.751388888888889" right="0.751388888888889" top="0.393055555555556" bottom="0.393055555555556" header="0.5" footer="0.5"/>
  <pageSetup paperSize="9" scale="94" fitToHeight="2"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7"/>
  <sheetViews>
    <sheetView workbookViewId="0">
      <selection activeCell="H1" sqref="H1"/>
    </sheetView>
  </sheetViews>
  <sheetFormatPr defaultColWidth="9" defaultRowHeight="14.25"/>
  <cols>
    <col min="1" max="1" width="15.25" style="2" customWidth="1"/>
    <col min="2" max="7" width="9" style="2"/>
    <col min="8" max="8" width="9" customWidth="1"/>
  </cols>
  <sheetData>
    <row r="1" ht="20.25" spans="1:11">
      <c r="A1" s="3" t="s">
        <v>30</v>
      </c>
      <c r="B1" s="3"/>
      <c r="C1" s="3"/>
      <c r="D1" s="3"/>
      <c r="E1" s="3"/>
      <c r="F1" s="3"/>
      <c r="G1" s="3"/>
    </row>
    <row r="2" ht="15" customHeight="1"/>
    <row r="3" ht="15" customHeight="1" spans="1:11">
      <c r="A3" s="216" t="s">
        <v>101</v>
      </c>
      <c r="B3" s="5" t="s">
        <v>264</v>
      </c>
      <c r="C3" s="5"/>
      <c r="D3" s="5"/>
      <c r="E3" s="5" t="s">
        <v>265</v>
      </c>
      <c r="F3" s="5"/>
      <c r="G3" s="6"/>
    </row>
    <row r="4" ht="15" customHeight="1" spans="1:11">
      <c r="A4" s="216"/>
      <c r="B4" s="5" t="s">
        <v>266</v>
      </c>
      <c r="C4" s="5" t="s">
        <v>267</v>
      </c>
      <c r="D4" s="5" t="s">
        <v>268</v>
      </c>
      <c r="E4" s="5" t="s">
        <v>266</v>
      </c>
      <c r="F4" s="5" t="s">
        <v>269</v>
      </c>
      <c r="G4" s="6" t="s">
        <v>270</v>
      </c>
    </row>
    <row r="5" ht="15" customHeight="1" spans="1:11">
      <c r="A5" s="187" t="s">
        <v>108</v>
      </c>
      <c r="B5" s="515">
        <f t="shared" ref="B5:B8" si="0">C5+D5</f>
        <v>1641</v>
      </c>
      <c r="C5" s="86">
        <v>558</v>
      </c>
      <c r="D5" s="86">
        <v>1083</v>
      </c>
      <c r="E5" s="515">
        <f t="shared" ref="E5:E8" si="1">F5+G5</f>
        <v>963</v>
      </c>
      <c r="F5" s="86">
        <v>540</v>
      </c>
      <c r="G5" s="64">
        <v>423</v>
      </c>
    </row>
    <row r="6" ht="15" customHeight="1" spans="1:11">
      <c r="A6" s="187" t="s">
        <v>110</v>
      </c>
      <c r="B6" s="515">
        <f t="shared" si="0"/>
        <v>572</v>
      </c>
      <c r="C6" s="86">
        <v>238</v>
      </c>
      <c r="D6" s="86">
        <v>334</v>
      </c>
      <c r="E6" s="515">
        <f t="shared" si="1"/>
        <v>673</v>
      </c>
      <c r="F6" s="86">
        <v>542</v>
      </c>
      <c r="G6" s="64">
        <v>131</v>
      </c>
    </row>
    <row r="7" ht="15" customHeight="1" spans="1:11">
      <c r="A7" s="187" t="s">
        <v>112</v>
      </c>
      <c r="B7" s="515">
        <f t="shared" si="0"/>
        <v>753</v>
      </c>
      <c r="C7" s="86">
        <v>267</v>
      </c>
      <c r="D7" s="86">
        <v>486</v>
      </c>
      <c r="E7" s="515">
        <f t="shared" si="1"/>
        <v>550</v>
      </c>
      <c r="F7" s="86">
        <v>435</v>
      </c>
      <c r="G7" s="64">
        <v>115</v>
      </c>
    </row>
    <row r="8" ht="15" customHeight="1" spans="1:11">
      <c r="A8" s="187" t="s">
        <v>114</v>
      </c>
      <c r="B8" s="515">
        <f t="shared" si="0"/>
        <v>280</v>
      </c>
      <c r="C8" s="86">
        <v>105</v>
      </c>
      <c r="D8" s="86">
        <v>175</v>
      </c>
      <c r="E8" s="515">
        <f t="shared" si="1"/>
        <v>358</v>
      </c>
      <c r="F8" s="86">
        <v>281</v>
      </c>
      <c r="G8" s="64">
        <v>77</v>
      </c>
    </row>
    <row r="9" ht="15" customHeight="1" spans="1:11">
      <c r="A9" s="187" t="s">
        <v>115</v>
      </c>
      <c r="B9" s="464">
        <v>621</v>
      </c>
      <c r="C9" s="464">
        <v>209</v>
      </c>
      <c r="D9" s="464">
        <v>412</v>
      </c>
      <c r="E9" s="464">
        <v>191</v>
      </c>
      <c r="F9" s="464">
        <v>150</v>
      </c>
      <c r="G9" s="465">
        <v>41</v>
      </c>
      <c r="K9" s="516"/>
    </row>
    <row r="10" ht="15" customHeight="1" spans="1:11">
      <c r="A10" s="187" t="s">
        <v>117</v>
      </c>
      <c r="B10" s="515">
        <f t="shared" ref="B10:B17" si="2">C10+D10</f>
        <v>195</v>
      </c>
      <c r="C10" s="86">
        <v>60</v>
      </c>
      <c r="D10" s="86">
        <v>135</v>
      </c>
      <c r="E10" s="515">
        <f t="shared" ref="E10:E17" si="3">F10+G10</f>
        <v>197</v>
      </c>
      <c r="F10" s="86">
        <v>160</v>
      </c>
      <c r="G10" s="64">
        <v>37</v>
      </c>
    </row>
    <row r="11" ht="15" customHeight="1" spans="1:11">
      <c r="A11" s="486" t="s">
        <v>249</v>
      </c>
      <c r="B11" s="8">
        <v>63</v>
      </c>
      <c r="C11" s="8">
        <v>25</v>
      </c>
      <c r="D11" s="8">
        <v>38</v>
      </c>
      <c r="E11" s="8">
        <v>107</v>
      </c>
      <c r="F11" s="8">
        <v>89</v>
      </c>
      <c r="G11" s="11">
        <v>18</v>
      </c>
    </row>
    <row r="12" ht="15" customHeight="1" spans="1:11">
      <c r="A12" s="187" t="s">
        <v>121</v>
      </c>
      <c r="B12" s="515">
        <f t="shared" si="2"/>
        <v>412</v>
      </c>
      <c r="C12" s="86">
        <v>158</v>
      </c>
      <c r="D12" s="86">
        <v>254</v>
      </c>
      <c r="E12" s="515">
        <f t="shared" si="3"/>
        <v>270</v>
      </c>
      <c r="F12" s="86">
        <v>219</v>
      </c>
      <c r="G12" s="64">
        <v>51</v>
      </c>
    </row>
    <row r="13" ht="15" customHeight="1" spans="1:11">
      <c r="A13" s="187" t="s">
        <v>123</v>
      </c>
      <c r="B13" s="515">
        <f t="shared" si="2"/>
        <v>262</v>
      </c>
      <c r="C13" s="86">
        <v>109</v>
      </c>
      <c r="D13" s="86">
        <v>153</v>
      </c>
      <c r="E13" s="515">
        <f t="shared" si="3"/>
        <v>419</v>
      </c>
      <c r="F13" s="86">
        <v>394</v>
      </c>
      <c r="G13" s="64">
        <v>25</v>
      </c>
    </row>
    <row r="14" ht="15" customHeight="1" spans="1:11">
      <c r="A14" s="187" t="s">
        <v>125</v>
      </c>
      <c r="B14" s="515">
        <f t="shared" si="2"/>
        <v>616</v>
      </c>
      <c r="C14" s="86">
        <v>255</v>
      </c>
      <c r="D14" s="86">
        <v>361</v>
      </c>
      <c r="E14" s="515">
        <f t="shared" si="3"/>
        <v>805</v>
      </c>
      <c r="F14" s="86">
        <v>715</v>
      </c>
      <c r="G14" s="64">
        <v>90</v>
      </c>
    </row>
    <row r="15" ht="15" customHeight="1" spans="1:11">
      <c r="A15" s="187" t="s">
        <v>127</v>
      </c>
      <c r="B15" s="515">
        <f t="shared" si="2"/>
        <v>275</v>
      </c>
      <c r="C15" s="86">
        <v>127</v>
      </c>
      <c r="D15" s="86">
        <v>148</v>
      </c>
      <c r="E15" s="515">
        <f t="shared" si="3"/>
        <v>350</v>
      </c>
      <c r="F15" s="86">
        <v>276</v>
      </c>
      <c r="G15" s="64">
        <v>74</v>
      </c>
    </row>
    <row r="16" ht="15" customHeight="1" spans="1:11">
      <c r="A16" s="486" t="s">
        <v>250</v>
      </c>
      <c r="B16" s="515">
        <f t="shared" si="2"/>
        <v>319</v>
      </c>
      <c r="C16" s="86">
        <v>251</v>
      </c>
      <c r="D16" s="86">
        <v>68</v>
      </c>
      <c r="E16" s="515">
        <f t="shared" si="3"/>
        <v>281</v>
      </c>
      <c r="F16" s="86">
        <v>261</v>
      </c>
      <c r="G16" s="64">
        <v>20</v>
      </c>
    </row>
    <row r="17" ht="15" customHeight="1" spans="1:7">
      <c r="A17" s="4" t="s">
        <v>131</v>
      </c>
      <c r="B17" s="233">
        <f t="shared" si="2"/>
        <v>6009</v>
      </c>
      <c r="C17" s="233">
        <v>2362</v>
      </c>
      <c r="D17" s="233">
        <v>3647</v>
      </c>
      <c r="E17" s="233">
        <f t="shared" si="3"/>
        <v>5164</v>
      </c>
      <c r="F17" s="233">
        <v>4062</v>
      </c>
      <c r="G17" s="234">
        <v>1102</v>
      </c>
    </row>
  </sheetData>
  <mergeCells count="4">
    <mergeCell ref="A1:G1"/>
    <mergeCell ref="B3:D3"/>
    <mergeCell ref="E3:G3"/>
    <mergeCell ref="A3:A4"/>
  </mergeCells>
  <printOptions horizontalCentered="1"/>
  <pageMargins left="0.751388888888889" right="0.751388888888889"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7"/>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31</v>
      </c>
      <c r="C1" s="3"/>
      <c r="D1" s="3"/>
      <c r="E1" s="3"/>
      <c r="F1" s="3"/>
      <c r="G1" s="3"/>
      <c r="H1" s="3"/>
      <c r="I1" s="3"/>
      <c r="J1" s="3"/>
      <c r="K1" s="3"/>
      <c r="L1" s="3"/>
    </row>
    <row r="2" ht="15" customHeight="1"/>
    <row r="3" ht="15" customHeight="1" spans="2:12">
      <c r="B3" s="216" t="s">
        <v>101</v>
      </c>
      <c r="C3" s="510" t="s">
        <v>271</v>
      </c>
      <c r="D3" s="5" t="s">
        <v>272</v>
      </c>
      <c r="E3" s="5"/>
      <c r="F3" s="5"/>
      <c r="G3" s="5" t="s">
        <v>273</v>
      </c>
      <c r="H3" s="5"/>
      <c r="I3" s="5"/>
      <c r="J3" s="5" t="s">
        <v>274</v>
      </c>
      <c r="K3" s="5"/>
      <c r="L3" s="6"/>
    </row>
    <row r="4" ht="15" customHeight="1" spans="2:12">
      <c r="B4" s="216"/>
      <c r="C4" s="511" t="s">
        <v>258</v>
      </c>
      <c r="D4" s="5" t="s">
        <v>266</v>
      </c>
      <c r="E4" s="5" t="s">
        <v>255</v>
      </c>
      <c r="F4" s="5" t="s">
        <v>256</v>
      </c>
      <c r="G4" s="5" t="s">
        <v>266</v>
      </c>
      <c r="H4" s="5" t="s">
        <v>255</v>
      </c>
      <c r="I4" s="5" t="s">
        <v>256</v>
      </c>
      <c r="J4" s="5" t="s">
        <v>275</v>
      </c>
      <c r="K4" s="5" t="s">
        <v>276</v>
      </c>
      <c r="L4" s="6" t="s">
        <v>277</v>
      </c>
    </row>
    <row r="5" ht="15" customHeight="1" spans="2:12">
      <c r="B5" s="187" t="s">
        <v>108</v>
      </c>
      <c r="C5" s="86">
        <v>77596</v>
      </c>
      <c r="D5" s="86">
        <v>558</v>
      </c>
      <c r="E5" s="86">
        <v>290</v>
      </c>
      <c r="F5" s="86">
        <v>268</v>
      </c>
      <c r="G5" s="86">
        <v>540</v>
      </c>
      <c r="H5" s="86">
        <v>314</v>
      </c>
      <c r="I5" s="86">
        <v>226</v>
      </c>
      <c r="J5" s="512">
        <f t="shared" ref="J5:J9" si="0">D5/C5*1000</f>
        <v>7.19109232434662</v>
      </c>
      <c r="K5" s="512">
        <f t="shared" ref="K5:K9" si="1">G5/C5*1000</f>
        <v>6.9591216042064</v>
      </c>
      <c r="L5" s="513">
        <v>0.23</v>
      </c>
    </row>
    <row r="6" ht="15" customHeight="1" spans="2:12">
      <c r="B6" s="187" t="s">
        <v>110</v>
      </c>
      <c r="C6" s="86">
        <v>57957</v>
      </c>
      <c r="D6" s="86">
        <v>238</v>
      </c>
      <c r="E6" s="86">
        <v>125</v>
      </c>
      <c r="F6" s="86">
        <v>113</v>
      </c>
      <c r="G6" s="86">
        <v>542</v>
      </c>
      <c r="H6" s="86">
        <v>304</v>
      </c>
      <c r="I6" s="86">
        <v>238</v>
      </c>
      <c r="J6" s="512">
        <f t="shared" si="0"/>
        <v>4.10649274462101</v>
      </c>
      <c r="K6" s="512">
        <f t="shared" si="1"/>
        <v>9.35176078817054</v>
      </c>
      <c r="L6" s="513">
        <v>-5.24</v>
      </c>
    </row>
    <row r="7" ht="15" customHeight="1" spans="2:12">
      <c r="B7" s="187" t="s">
        <v>112</v>
      </c>
      <c r="C7" s="86">
        <v>49238</v>
      </c>
      <c r="D7" s="86">
        <v>267</v>
      </c>
      <c r="E7" s="86">
        <v>142</v>
      </c>
      <c r="F7" s="86">
        <v>125</v>
      </c>
      <c r="G7" s="86">
        <v>435</v>
      </c>
      <c r="H7" s="86">
        <v>248</v>
      </c>
      <c r="I7" s="86">
        <v>187</v>
      </c>
      <c r="J7" s="512">
        <f t="shared" si="0"/>
        <v>5.42264104959584</v>
      </c>
      <c r="K7" s="512">
        <f t="shared" si="1"/>
        <v>8.83463991226289</v>
      </c>
      <c r="L7" s="513">
        <v>-3.41</v>
      </c>
    </row>
    <row r="8" ht="15" customHeight="1" spans="2:12">
      <c r="B8" s="187" t="s">
        <v>114</v>
      </c>
      <c r="C8" s="86">
        <v>30051</v>
      </c>
      <c r="D8" s="86">
        <v>105</v>
      </c>
      <c r="E8" s="86">
        <v>61</v>
      </c>
      <c r="F8" s="86">
        <v>44</v>
      </c>
      <c r="G8" s="86">
        <v>281</v>
      </c>
      <c r="H8" s="86">
        <v>164</v>
      </c>
      <c r="I8" s="86">
        <v>117</v>
      </c>
      <c r="J8" s="512">
        <f t="shared" si="0"/>
        <v>3.49406009783368</v>
      </c>
      <c r="K8" s="512">
        <f t="shared" si="1"/>
        <v>9.35077035705966</v>
      </c>
      <c r="L8" s="513">
        <v>-5.86</v>
      </c>
    </row>
    <row r="9" ht="15" customHeight="1" spans="2:12">
      <c r="B9" s="187" t="s">
        <v>115</v>
      </c>
      <c r="C9" s="86">
        <v>16840</v>
      </c>
      <c r="D9" s="86">
        <v>209</v>
      </c>
      <c r="E9" s="86">
        <v>112</v>
      </c>
      <c r="F9" s="86">
        <v>97</v>
      </c>
      <c r="G9" s="86">
        <v>150</v>
      </c>
      <c r="H9" s="86">
        <v>82</v>
      </c>
      <c r="I9" s="86">
        <v>68</v>
      </c>
      <c r="J9" s="512">
        <f t="shared" si="0"/>
        <v>12.4109263657957</v>
      </c>
      <c r="K9" s="512">
        <f t="shared" si="1"/>
        <v>8.90736342042755</v>
      </c>
      <c r="L9" s="513">
        <v>3.5</v>
      </c>
    </row>
    <row r="10" ht="15" customHeight="1" spans="2:12">
      <c r="B10" s="187" t="s">
        <v>117</v>
      </c>
      <c r="C10" s="86">
        <v>18809</v>
      </c>
      <c r="D10" s="86">
        <v>60</v>
      </c>
      <c r="E10" s="86">
        <v>29</v>
      </c>
      <c r="F10" s="86">
        <v>31</v>
      </c>
      <c r="G10" s="86">
        <v>160</v>
      </c>
      <c r="H10" s="86">
        <v>82</v>
      </c>
      <c r="I10" s="86">
        <v>78</v>
      </c>
      <c r="J10" s="512">
        <f t="shared" ref="J10:J17" si="2">D10/C10*1000</f>
        <v>3.18996225211335</v>
      </c>
      <c r="K10" s="512">
        <f t="shared" ref="K10:K17" si="3">G10/C10*1000</f>
        <v>8.5065660056356</v>
      </c>
      <c r="L10" s="513">
        <v>-5.32</v>
      </c>
    </row>
    <row r="11" ht="15" customHeight="1" spans="2:12">
      <c r="B11" s="486" t="s">
        <v>249</v>
      </c>
      <c r="C11" s="86">
        <v>8517</v>
      </c>
      <c r="D11" s="86">
        <v>25</v>
      </c>
      <c r="E11" s="86">
        <v>10</v>
      </c>
      <c r="F11" s="86">
        <v>15</v>
      </c>
      <c r="G11" s="86">
        <v>89</v>
      </c>
      <c r="H11" s="86">
        <v>54</v>
      </c>
      <c r="I11" s="86">
        <v>35</v>
      </c>
      <c r="J11" s="512">
        <f t="shared" si="2"/>
        <v>2.93530585887049</v>
      </c>
      <c r="K11" s="512">
        <f t="shared" si="3"/>
        <v>10.449688857579</v>
      </c>
      <c r="L11" s="513">
        <v>-7.51</v>
      </c>
    </row>
    <row r="12" ht="15" customHeight="1" spans="2:12">
      <c r="B12" s="187" t="s">
        <v>121</v>
      </c>
      <c r="C12" s="86">
        <v>20565</v>
      </c>
      <c r="D12" s="86">
        <v>158</v>
      </c>
      <c r="E12" s="86">
        <v>78</v>
      </c>
      <c r="F12" s="86">
        <v>80</v>
      </c>
      <c r="G12" s="86">
        <v>219</v>
      </c>
      <c r="H12" s="86">
        <v>126</v>
      </c>
      <c r="I12" s="86">
        <v>93</v>
      </c>
      <c r="J12" s="512">
        <f t="shared" si="2"/>
        <v>7.68295647945539</v>
      </c>
      <c r="K12" s="512">
        <f t="shared" si="3"/>
        <v>10.6491611962071</v>
      </c>
      <c r="L12" s="513">
        <v>-2.96</v>
      </c>
    </row>
    <row r="13" ht="15" customHeight="1" spans="2:12">
      <c r="B13" s="187" t="s">
        <v>123</v>
      </c>
      <c r="C13" s="86">
        <v>28637</v>
      </c>
      <c r="D13" s="86">
        <v>109</v>
      </c>
      <c r="E13" s="86">
        <v>58</v>
      </c>
      <c r="F13" s="86">
        <v>51</v>
      </c>
      <c r="G13" s="86">
        <v>394</v>
      </c>
      <c r="H13" s="86">
        <v>221</v>
      </c>
      <c r="I13" s="86">
        <v>173</v>
      </c>
      <c r="J13" s="512">
        <f t="shared" si="2"/>
        <v>3.80626462269092</v>
      </c>
      <c r="K13" s="512">
        <f t="shared" si="3"/>
        <v>13.7584244159654</v>
      </c>
      <c r="L13" s="513">
        <v>-9.95</v>
      </c>
    </row>
    <row r="14" ht="15" customHeight="1" spans="2:12">
      <c r="B14" s="187" t="s">
        <v>125</v>
      </c>
      <c r="C14" s="86">
        <v>67284</v>
      </c>
      <c r="D14" s="86">
        <v>255</v>
      </c>
      <c r="E14" s="46">
        <v>142</v>
      </c>
      <c r="F14" s="46">
        <v>113</v>
      </c>
      <c r="G14" s="86">
        <v>715</v>
      </c>
      <c r="H14" s="46">
        <v>417</v>
      </c>
      <c r="I14" s="46">
        <v>298</v>
      </c>
      <c r="J14" s="512">
        <f t="shared" si="2"/>
        <v>3.78990547529873</v>
      </c>
      <c r="K14" s="512">
        <f t="shared" si="3"/>
        <v>10.6265977052494</v>
      </c>
      <c r="L14" s="513">
        <v>-6.84</v>
      </c>
    </row>
    <row r="15" ht="15" customHeight="1" spans="2:12">
      <c r="B15" s="187" t="s">
        <v>127</v>
      </c>
      <c r="C15" s="86">
        <v>46210</v>
      </c>
      <c r="D15" s="86">
        <v>127</v>
      </c>
      <c r="E15" s="86">
        <v>55</v>
      </c>
      <c r="F15" s="86">
        <v>72</v>
      </c>
      <c r="G15" s="86">
        <v>276</v>
      </c>
      <c r="H15" s="86">
        <v>167</v>
      </c>
      <c r="I15" s="86">
        <v>109</v>
      </c>
      <c r="J15" s="512">
        <f t="shared" si="2"/>
        <v>2.74832287383683</v>
      </c>
      <c r="K15" s="512">
        <f t="shared" si="3"/>
        <v>5.97273317463752</v>
      </c>
      <c r="L15" s="513">
        <v>-3.22</v>
      </c>
    </row>
    <row r="16" ht="15" customHeight="1" spans="2:12">
      <c r="B16" s="187" t="s">
        <v>250</v>
      </c>
      <c r="C16" s="86">
        <v>36605</v>
      </c>
      <c r="D16" s="86">
        <v>251</v>
      </c>
      <c r="E16" s="86">
        <v>136</v>
      </c>
      <c r="F16" s="86">
        <v>115</v>
      </c>
      <c r="G16" s="86">
        <v>261</v>
      </c>
      <c r="H16" s="86">
        <v>146</v>
      </c>
      <c r="I16" s="86">
        <v>115</v>
      </c>
      <c r="J16" s="512">
        <f t="shared" si="2"/>
        <v>6.85698675044393</v>
      </c>
      <c r="K16" s="512">
        <f t="shared" si="3"/>
        <v>7.13017347356918</v>
      </c>
      <c r="L16" s="513">
        <v>-0.27</v>
      </c>
    </row>
    <row r="17" ht="15.75" spans="2:12">
      <c r="B17" s="4" t="s">
        <v>131</v>
      </c>
      <c r="C17" s="233">
        <v>458309</v>
      </c>
      <c r="D17" s="233">
        <v>2362</v>
      </c>
      <c r="E17" s="233">
        <v>1238</v>
      </c>
      <c r="F17" s="233">
        <v>1124</v>
      </c>
      <c r="G17" s="233">
        <v>4062</v>
      </c>
      <c r="H17" s="233">
        <v>2325</v>
      </c>
      <c r="I17" s="233">
        <v>1737</v>
      </c>
      <c r="J17" s="466">
        <f t="shared" si="2"/>
        <v>5.15372816156785</v>
      </c>
      <c r="K17" s="466">
        <f t="shared" si="3"/>
        <v>8.86301600012219</v>
      </c>
      <c r="L17" s="514">
        <v>-3.71</v>
      </c>
    </row>
  </sheetData>
  <mergeCells count="5">
    <mergeCell ref="B1:L1"/>
    <mergeCell ref="D3:F3"/>
    <mergeCell ref="G3:I3"/>
    <mergeCell ref="J3:L3"/>
    <mergeCell ref="B3:B4"/>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2"/>
  <sheetViews>
    <sheetView workbookViewId="0">
      <selection activeCell="E1" sqref="E1"/>
    </sheetView>
  </sheetViews>
  <sheetFormatPr defaultColWidth="9" defaultRowHeight="14.25" outlineLevelCol="3"/>
  <cols>
    <col min="1" max="16384" width="9" style="498"/>
  </cols>
  <sheetData>
    <row r="1" ht="18.75" spans="1:4">
      <c r="A1" s="499" t="s">
        <v>32</v>
      </c>
      <c r="B1" s="499"/>
      <c r="C1" s="499"/>
      <c r="D1" s="499"/>
    </row>
    <row r="2" ht="18.75" spans="1:4">
      <c r="A2" s="499"/>
      <c r="B2" s="499"/>
      <c r="C2" s="499"/>
      <c r="D2" s="499"/>
    </row>
    <row r="3" ht="18.75" spans="1:4">
      <c r="A3" s="499"/>
      <c r="B3" s="499"/>
      <c r="C3" s="500" t="s">
        <v>252</v>
      </c>
      <c r="D3" s="500"/>
    </row>
    <row r="4" spans="1:4">
      <c r="A4" s="501" t="s">
        <v>278</v>
      </c>
      <c r="B4" s="502" t="s">
        <v>279</v>
      </c>
      <c r="C4" s="502"/>
      <c r="D4" s="503"/>
    </row>
    <row r="5" spans="1:4">
      <c r="A5" s="501"/>
      <c r="B5" s="502" t="s">
        <v>266</v>
      </c>
      <c r="C5" s="502" t="s">
        <v>255</v>
      </c>
      <c r="D5" s="503" t="s">
        <v>256</v>
      </c>
    </row>
    <row r="6" spans="1:4">
      <c r="A6" s="504" t="s">
        <v>280</v>
      </c>
      <c r="B6" s="505">
        <v>2</v>
      </c>
      <c r="C6" s="505">
        <v>1</v>
      </c>
      <c r="D6" s="506">
        <v>1</v>
      </c>
    </row>
    <row r="7" spans="1:4">
      <c r="A7" s="504">
        <v>1</v>
      </c>
      <c r="B7" s="505">
        <v>3</v>
      </c>
      <c r="C7" s="505">
        <v>1</v>
      </c>
      <c r="D7" s="506">
        <v>2</v>
      </c>
    </row>
    <row r="8" spans="1:4">
      <c r="A8" s="504">
        <v>2</v>
      </c>
      <c r="B8" s="505">
        <v>0</v>
      </c>
      <c r="C8" s="505">
        <v>0</v>
      </c>
      <c r="D8" s="506">
        <v>0</v>
      </c>
    </row>
    <row r="9" spans="1:4">
      <c r="A9" s="504">
        <v>3</v>
      </c>
      <c r="B9" s="505">
        <v>0</v>
      </c>
      <c r="C9" s="505">
        <v>0</v>
      </c>
      <c r="D9" s="506">
        <v>0</v>
      </c>
    </row>
    <row r="10" spans="1:4">
      <c r="A10" s="504">
        <v>4</v>
      </c>
      <c r="B10" s="505">
        <v>0</v>
      </c>
      <c r="C10" s="505">
        <v>0</v>
      </c>
      <c r="D10" s="506">
        <v>0</v>
      </c>
    </row>
    <row r="11" spans="1:4">
      <c r="A11" s="504">
        <v>5</v>
      </c>
      <c r="B11" s="505">
        <v>0</v>
      </c>
      <c r="C11" s="505">
        <v>0</v>
      </c>
      <c r="D11" s="506">
        <v>0</v>
      </c>
    </row>
    <row r="12" spans="1:4">
      <c r="A12" s="504">
        <v>6</v>
      </c>
      <c r="B12" s="505">
        <v>1</v>
      </c>
      <c r="C12" s="505">
        <v>0</v>
      </c>
      <c r="D12" s="506">
        <v>1</v>
      </c>
    </row>
    <row r="13" spans="1:4">
      <c r="A13" s="504">
        <v>7</v>
      </c>
      <c r="B13" s="505">
        <v>0</v>
      </c>
      <c r="C13" s="505">
        <v>0</v>
      </c>
      <c r="D13" s="506">
        <v>0</v>
      </c>
    </row>
    <row r="14" spans="1:4">
      <c r="A14" s="504">
        <v>8</v>
      </c>
      <c r="B14" s="505">
        <v>0</v>
      </c>
      <c r="C14" s="505">
        <v>0</v>
      </c>
      <c r="D14" s="506">
        <v>0</v>
      </c>
    </row>
    <row r="15" spans="1:4">
      <c r="A15" s="504">
        <v>9</v>
      </c>
      <c r="B15" s="505">
        <v>0</v>
      </c>
      <c r="C15" s="505">
        <v>0</v>
      </c>
      <c r="D15" s="506">
        <v>0</v>
      </c>
    </row>
    <row r="16" spans="1:4">
      <c r="A16" s="504">
        <v>10</v>
      </c>
      <c r="B16" s="505">
        <v>0</v>
      </c>
      <c r="C16" s="505">
        <v>0</v>
      </c>
      <c r="D16" s="506">
        <v>0</v>
      </c>
    </row>
    <row r="17" spans="1:4">
      <c r="A17" s="504">
        <v>11</v>
      </c>
      <c r="B17" s="505">
        <v>2</v>
      </c>
      <c r="C17" s="505">
        <v>2</v>
      </c>
      <c r="D17" s="506">
        <v>0</v>
      </c>
    </row>
    <row r="18" spans="1:4">
      <c r="A18" s="504">
        <v>12</v>
      </c>
      <c r="B18" s="505">
        <v>0</v>
      </c>
      <c r="C18" s="505">
        <v>0</v>
      </c>
      <c r="D18" s="506">
        <v>0</v>
      </c>
    </row>
    <row r="19" spans="1:4">
      <c r="A19" s="504">
        <v>13</v>
      </c>
      <c r="B19" s="505">
        <v>0</v>
      </c>
      <c r="C19" s="505">
        <v>0</v>
      </c>
      <c r="D19" s="506">
        <v>0</v>
      </c>
    </row>
    <row r="20" spans="1:4">
      <c r="A20" s="504">
        <v>14</v>
      </c>
      <c r="B20" s="505">
        <v>1</v>
      </c>
      <c r="C20" s="505">
        <v>0</v>
      </c>
      <c r="D20" s="506">
        <v>1</v>
      </c>
    </row>
    <row r="21" spans="1:4">
      <c r="A21" s="504">
        <v>15</v>
      </c>
      <c r="B21" s="505">
        <v>1</v>
      </c>
      <c r="C21" s="505">
        <v>1</v>
      </c>
      <c r="D21" s="506">
        <v>0</v>
      </c>
    </row>
    <row r="22" spans="1:4">
      <c r="A22" s="504">
        <v>16</v>
      </c>
      <c r="B22" s="505">
        <v>1</v>
      </c>
      <c r="C22" s="505">
        <v>1</v>
      </c>
      <c r="D22" s="506">
        <v>0</v>
      </c>
    </row>
    <row r="23" spans="1:4">
      <c r="A23" s="504">
        <v>17</v>
      </c>
      <c r="B23" s="505">
        <v>1</v>
      </c>
      <c r="C23" s="505">
        <v>1</v>
      </c>
      <c r="D23" s="506">
        <v>0</v>
      </c>
    </row>
    <row r="24" spans="1:4">
      <c r="A24" s="504">
        <v>18</v>
      </c>
      <c r="B24" s="505">
        <v>1</v>
      </c>
      <c r="C24" s="505">
        <v>1</v>
      </c>
      <c r="D24" s="506">
        <v>0</v>
      </c>
    </row>
    <row r="25" spans="1:4">
      <c r="A25" s="504">
        <v>19</v>
      </c>
      <c r="B25" s="505">
        <v>1</v>
      </c>
      <c r="C25" s="505">
        <v>1</v>
      </c>
      <c r="D25" s="506">
        <v>0</v>
      </c>
    </row>
    <row r="26" spans="1:4">
      <c r="A26" s="504">
        <v>20</v>
      </c>
      <c r="B26" s="505">
        <v>2</v>
      </c>
      <c r="C26" s="505">
        <v>1</v>
      </c>
      <c r="D26" s="506">
        <v>1</v>
      </c>
    </row>
    <row r="27" spans="1:4">
      <c r="A27" s="504">
        <v>21</v>
      </c>
      <c r="B27" s="505">
        <v>0</v>
      </c>
      <c r="C27" s="505">
        <v>0</v>
      </c>
      <c r="D27" s="506">
        <v>0</v>
      </c>
    </row>
    <row r="28" spans="1:4">
      <c r="A28" s="504">
        <v>22</v>
      </c>
      <c r="B28" s="505">
        <v>0</v>
      </c>
      <c r="C28" s="505">
        <v>0</v>
      </c>
      <c r="D28" s="506">
        <v>0</v>
      </c>
    </row>
    <row r="29" spans="1:4">
      <c r="A29" s="504">
        <v>23</v>
      </c>
      <c r="B29" s="505">
        <v>1</v>
      </c>
      <c r="C29" s="505">
        <v>1</v>
      </c>
      <c r="D29" s="506">
        <v>0</v>
      </c>
    </row>
    <row r="30" spans="1:4">
      <c r="A30" s="504">
        <v>24</v>
      </c>
      <c r="B30" s="505">
        <v>2</v>
      </c>
      <c r="C30" s="505">
        <v>0</v>
      </c>
      <c r="D30" s="506">
        <v>2</v>
      </c>
    </row>
    <row r="31" spans="1:4">
      <c r="A31" s="504">
        <v>25</v>
      </c>
      <c r="B31" s="505">
        <v>0</v>
      </c>
      <c r="C31" s="505">
        <v>0</v>
      </c>
      <c r="D31" s="506">
        <v>0</v>
      </c>
    </row>
    <row r="32" spans="1:4">
      <c r="A32" s="504">
        <v>26</v>
      </c>
      <c r="B32" s="505">
        <v>4</v>
      </c>
      <c r="C32" s="505">
        <v>4</v>
      </c>
      <c r="D32" s="506">
        <v>0</v>
      </c>
    </row>
    <row r="33" spans="1:4">
      <c r="A33" s="504">
        <v>27</v>
      </c>
      <c r="B33" s="505">
        <v>2</v>
      </c>
      <c r="C33" s="505">
        <v>0</v>
      </c>
      <c r="D33" s="506">
        <v>2</v>
      </c>
    </row>
    <row r="34" spans="1:4">
      <c r="A34" s="504">
        <v>28</v>
      </c>
      <c r="B34" s="505">
        <v>2</v>
      </c>
      <c r="C34" s="505">
        <v>2</v>
      </c>
      <c r="D34" s="506">
        <v>0</v>
      </c>
    </row>
    <row r="35" spans="1:4">
      <c r="A35" s="504">
        <v>29</v>
      </c>
      <c r="B35" s="505">
        <v>4</v>
      </c>
      <c r="C35" s="505">
        <v>2</v>
      </c>
      <c r="D35" s="506">
        <v>2</v>
      </c>
    </row>
    <row r="36" spans="1:4">
      <c r="A36" s="504">
        <v>30</v>
      </c>
      <c r="B36" s="505">
        <v>0</v>
      </c>
      <c r="C36" s="505">
        <v>0</v>
      </c>
      <c r="D36" s="506">
        <v>0</v>
      </c>
    </row>
    <row r="37" spans="1:4">
      <c r="A37" s="504">
        <v>31</v>
      </c>
      <c r="B37" s="505">
        <v>5</v>
      </c>
      <c r="C37" s="505">
        <v>5</v>
      </c>
      <c r="D37" s="506">
        <v>0</v>
      </c>
    </row>
    <row r="38" spans="1:4">
      <c r="A38" s="504">
        <v>32</v>
      </c>
      <c r="B38" s="505">
        <v>4</v>
      </c>
      <c r="C38" s="505">
        <v>3</v>
      </c>
      <c r="D38" s="506">
        <v>1</v>
      </c>
    </row>
    <row r="39" spans="1:4">
      <c r="A39" s="504">
        <v>33</v>
      </c>
      <c r="B39" s="505">
        <v>5</v>
      </c>
      <c r="C39" s="505">
        <v>1</v>
      </c>
      <c r="D39" s="506">
        <v>4</v>
      </c>
    </row>
    <row r="40" spans="1:4">
      <c r="A40" s="504">
        <v>34</v>
      </c>
      <c r="B40" s="505">
        <v>4</v>
      </c>
      <c r="C40" s="505">
        <v>3</v>
      </c>
      <c r="D40" s="506">
        <v>1</v>
      </c>
    </row>
    <row r="41" spans="1:4">
      <c r="A41" s="504">
        <v>35</v>
      </c>
      <c r="B41" s="505">
        <v>4</v>
      </c>
      <c r="C41" s="505">
        <v>3</v>
      </c>
      <c r="D41" s="506">
        <v>1</v>
      </c>
    </row>
    <row r="42" spans="1:4">
      <c r="A42" s="504">
        <v>36</v>
      </c>
      <c r="B42" s="505">
        <v>3</v>
      </c>
      <c r="C42" s="505">
        <v>3</v>
      </c>
      <c r="D42" s="506">
        <v>0</v>
      </c>
    </row>
    <row r="43" spans="1:4">
      <c r="A43" s="504">
        <v>37</v>
      </c>
      <c r="B43" s="505">
        <v>3</v>
      </c>
      <c r="C43" s="505">
        <v>3</v>
      </c>
      <c r="D43" s="506">
        <v>0</v>
      </c>
    </row>
    <row r="44" spans="1:4">
      <c r="A44" s="504">
        <v>38</v>
      </c>
      <c r="B44" s="505">
        <v>5</v>
      </c>
      <c r="C44" s="505">
        <v>4</v>
      </c>
      <c r="D44" s="506">
        <v>1</v>
      </c>
    </row>
    <row r="45" spans="1:4">
      <c r="A45" s="504">
        <v>39</v>
      </c>
      <c r="B45" s="505">
        <v>7</v>
      </c>
      <c r="C45" s="505">
        <v>6</v>
      </c>
      <c r="D45" s="506">
        <v>1</v>
      </c>
    </row>
    <row r="46" spans="1:4">
      <c r="A46" s="504">
        <v>40</v>
      </c>
      <c r="B46" s="505">
        <v>10</v>
      </c>
      <c r="C46" s="505">
        <v>5</v>
      </c>
      <c r="D46" s="506">
        <v>5</v>
      </c>
    </row>
    <row r="47" spans="1:4">
      <c r="A47" s="504">
        <v>41</v>
      </c>
      <c r="B47" s="505">
        <v>9</v>
      </c>
      <c r="C47" s="505">
        <v>6</v>
      </c>
      <c r="D47" s="506">
        <v>3</v>
      </c>
    </row>
    <row r="48" spans="1:4">
      <c r="A48" s="504">
        <v>42</v>
      </c>
      <c r="B48" s="505">
        <v>8</v>
      </c>
      <c r="C48" s="505">
        <v>6</v>
      </c>
      <c r="D48" s="506">
        <v>2</v>
      </c>
    </row>
    <row r="49" spans="1:4">
      <c r="A49" s="504">
        <v>43</v>
      </c>
      <c r="B49" s="505">
        <v>7</v>
      </c>
      <c r="C49" s="505">
        <v>5</v>
      </c>
      <c r="D49" s="506">
        <v>2</v>
      </c>
    </row>
    <row r="50" spans="1:4">
      <c r="A50" s="504">
        <v>44</v>
      </c>
      <c r="B50" s="505">
        <v>9</v>
      </c>
      <c r="C50" s="505">
        <v>9</v>
      </c>
      <c r="D50" s="506">
        <v>0</v>
      </c>
    </row>
    <row r="51" spans="1:4">
      <c r="A51" s="504">
        <v>45</v>
      </c>
      <c r="B51" s="505">
        <v>10</v>
      </c>
      <c r="C51" s="505">
        <v>7</v>
      </c>
      <c r="D51" s="506">
        <v>3</v>
      </c>
    </row>
    <row r="52" spans="1:4">
      <c r="A52" s="504">
        <v>46</v>
      </c>
      <c r="B52" s="505">
        <v>16</v>
      </c>
      <c r="C52" s="505">
        <v>10</v>
      </c>
      <c r="D52" s="506">
        <v>6</v>
      </c>
    </row>
    <row r="53" spans="1:4">
      <c r="A53" s="504">
        <v>47</v>
      </c>
      <c r="B53" s="505">
        <v>12</v>
      </c>
      <c r="C53" s="505">
        <v>9</v>
      </c>
      <c r="D53" s="506">
        <v>3</v>
      </c>
    </row>
    <row r="54" spans="1:4">
      <c r="A54" s="504">
        <v>48</v>
      </c>
      <c r="B54" s="505">
        <v>15</v>
      </c>
      <c r="C54" s="505">
        <v>8</v>
      </c>
      <c r="D54" s="506">
        <v>7</v>
      </c>
    </row>
    <row r="55" spans="1:4">
      <c r="A55" s="504">
        <v>49</v>
      </c>
      <c r="B55" s="505">
        <v>12</v>
      </c>
      <c r="C55" s="505">
        <v>7</v>
      </c>
      <c r="D55" s="506">
        <v>5</v>
      </c>
    </row>
    <row r="56" spans="1:4">
      <c r="A56" s="504">
        <v>50</v>
      </c>
      <c r="B56" s="505">
        <v>11</v>
      </c>
      <c r="C56" s="505">
        <v>7</v>
      </c>
      <c r="D56" s="506">
        <v>4</v>
      </c>
    </row>
    <row r="57" spans="1:4">
      <c r="A57" s="504">
        <v>51</v>
      </c>
      <c r="B57" s="505">
        <v>18</v>
      </c>
      <c r="C57" s="505">
        <v>15</v>
      </c>
      <c r="D57" s="506">
        <v>3</v>
      </c>
    </row>
    <row r="58" spans="1:4">
      <c r="A58" s="504">
        <v>52</v>
      </c>
      <c r="B58" s="505">
        <v>28</v>
      </c>
      <c r="C58" s="505">
        <v>22</v>
      </c>
      <c r="D58" s="506">
        <v>6</v>
      </c>
    </row>
    <row r="59" spans="1:4">
      <c r="A59" s="504">
        <v>53</v>
      </c>
      <c r="B59" s="505">
        <v>44</v>
      </c>
      <c r="C59" s="505">
        <v>33</v>
      </c>
      <c r="D59" s="506">
        <v>11</v>
      </c>
    </row>
    <row r="60" spans="1:4">
      <c r="A60" s="504">
        <v>54</v>
      </c>
      <c r="B60" s="505">
        <v>25</v>
      </c>
      <c r="C60" s="505">
        <v>22</v>
      </c>
      <c r="D60" s="506">
        <v>3</v>
      </c>
    </row>
    <row r="61" spans="1:4">
      <c r="A61" s="504">
        <v>55</v>
      </c>
      <c r="B61" s="505">
        <v>15</v>
      </c>
      <c r="C61" s="505">
        <v>14</v>
      </c>
      <c r="D61" s="506">
        <v>1</v>
      </c>
    </row>
    <row r="62" spans="1:4">
      <c r="A62" s="504">
        <v>56</v>
      </c>
      <c r="B62" s="505">
        <v>19</v>
      </c>
      <c r="C62" s="505">
        <v>10</v>
      </c>
      <c r="D62" s="506">
        <v>9</v>
      </c>
    </row>
    <row r="63" spans="1:4">
      <c r="A63" s="504">
        <v>57</v>
      </c>
      <c r="B63" s="505">
        <v>28</v>
      </c>
      <c r="C63" s="505">
        <v>18</v>
      </c>
      <c r="D63" s="506">
        <v>10</v>
      </c>
    </row>
    <row r="64" spans="1:4">
      <c r="A64" s="504">
        <v>58</v>
      </c>
      <c r="B64" s="505">
        <v>42</v>
      </c>
      <c r="C64" s="505">
        <v>32</v>
      </c>
      <c r="D64" s="506">
        <v>10</v>
      </c>
    </row>
    <row r="65" spans="1:4">
      <c r="A65" s="504">
        <v>59</v>
      </c>
      <c r="B65" s="505">
        <v>57</v>
      </c>
      <c r="C65" s="505">
        <v>41</v>
      </c>
      <c r="D65" s="506">
        <v>16</v>
      </c>
    </row>
    <row r="66" spans="1:4">
      <c r="A66" s="504">
        <v>60</v>
      </c>
      <c r="B66" s="505">
        <v>50</v>
      </c>
      <c r="C66" s="505">
        <v>39</v>
      </c>
      <c r="D66" s="506">
        <v>11</v>
      </c>
    </row>
    <row r="67" spans="1:4">
      <c r="A67" s="504">
        <v>61</v>
      </c>
      <c r="B67" s="505">
        <v>30</v>
      </c>
      <c r="C67" s="505">
        <v>22</v>
      </c>
      <c r="D67" s="506">
        <v>8</v>
      </c>
    </row>
    <row r="68" spans="1:4">
      <c r="A68" s="504">
        <v>62</v>
      </c>
      <c r="B68" s="505">
        <v>36</v>
      </c>
      <c r="C68" s="505">
        <v>27</v>
      </c>
      <c r="D68" s="506">
        <v>9</v>
      </c>
    </row>
    <row r="69" spans="1:4">
      <c r="A69" s="504">
        <v>63</v>
      </c>
      <c r="B69" s="505">
        <v>57</v>
      </c>
      <c r="C69" s="505">
        <v>38</v>
      </c>
      <c r="D69" s="506">
        <v>19</v>
      </c>
    </row>
    <row r="70" spans="1:4">
      <c r="A70" s="504">
        <v>64</v>
      </c>
      <c r="B70" s="505">
        <v>55</v>
      </c>
      <c r="C70" s="505">
        <v>41</v>
      </c>
      <c r="D70" s="506">
        <v>14</v>
      </c>
    </row>
    <row r="71" spans="1:4">
      <c r="A71" s="504">
        <v>65</v>
      </c>
      <c r="B71" s="505">
        <v>67</v>
      </c>
      <c r="C71" s="505">
        <v>49</v>
      </c>
      <c r="D71" s="506">
        <v>18</v>
      </c>
    </row>
    <row r="72" spans="1:4">
      <c r="A72" s="504">
        <v>66</v>
      </c>
      <c r="B72" s="505">
        <v>53</v>
      </c>
      <c r="C72" s="505">
        <v>40</v>
      </c>
      <c r="D72" s="506">
        <v>13</v>
      </c>
    </row>
    <row r="73" spans="1:4">
      <c r="A73" s="504">
        <v>67</v>
      </c>
      <c r="B73" s="505">
        <v>76</v>
      </c>
      <c r="C73" s="505">
        <v>49</v>
      </c>
      <c r="D73" s="506">
        <v>27</v>
      </c>
    </row>
    <row r="74" spans="1:4">
      <c r="A74" s="504">
        <v>68</v>
      </c>
      <c r="B74" s="505">
        <v>91</v>
      </c>
      <c r="C74" s="505">
        <v>75</v>
      </c>
      <c r="D74" s="506">
        <v>16</v>
      </c>
    </row>
    <row r="75" spans="1:4">
      <c r="A75" s="504">
        <v>69</v>
      </c>
      <c r="B75" s="505">
        <v>85</v>
      </c>
      <c r="C75" s="505">
        <v>56</v>
      </c>
      <c r="D75" s="506">
        <v>29</v>
      </c>
    </row>
    <row r="76" spans="1:4">
      <c r="A76" s="504">
        <v>70</v>
      </c>
      <c r="B76" s="505">
        <v>97</v>
      </c>
      <c r="C76" s="505">
        <v>62</v>
      </c>
      <c r="D76" s="506">
        <v>35</v>
      </c>
    </row>
    <row r="77" spans="1:4">
      <c r="A77" s="504">
        <v>71</v>
      </c>
      <c r="B77" s="505">
        <v>88</v>
      </c>
      <c r="C77" s="505">
        <v>64</v>
      </c>
      <c r="D77" s="506">
        <v>24</v>
      </c>
    </row>
    <row r="78" spans="1:4">
      <c r="A78" s="504">
        <v>72</v>
      </c>
      <c r="B78" s="505">
        <v>92</v>
      </c>
      <c r="C78" s="505">
        <v>56</v>
      </c>
      <c r="D78" s="506">
        <v>36</v>
      </c>
    </row>
    <row r="79" spans="1:4">
      <c r="A79" s="504">
        <v>73</v>
      </c>
      <c r="B79" s="505">
        <v>112</v>
      </c>
      <c r="C79" s="505">
        <v>73</v>
      </c>
      <c r="D79" s="506">
        <v>39</v>
      </c>
    </row>
    <row r="80" spans="1:4">
      <c r="A80" s="504">
        <v>74</v>
      </c>
      <c r="B80" s="505">
        <v>104</v>
      </c>
      <c r="C80" s="505">
        <v>66</v>
      </c>
      <c r="D80" s="506">
        <v>38</v>
      </c>
    </row>
    <row r="81" spans="1:4">
      <c r="A81" s="504">
        <v>75</v>
      </c>
      <c r="B81" s="505">
        <v>114</v>
      </c>
      <c r="C81" s="505">
        <v>67</v>
      </c>
      <c r="D81" s="506">
        <v>47</v>
      </c>
    </row>
    <row r="82" spans="1:4">
      <c r="A82" s="504">
        <v>76</v>
      </c>
      <c r="B82" s="505">
        <v>95</v>
      </c>
      <c r="C82" s="505">
        <v>45</v>
      </c>
      <c r="D82" s="506">
        <v>50</v>
      </c>
    </row>
    <row r="83" spans="1:4">
      <c r="A83" s="504">
        <v>77</v>
      </c>
      <c r="B83" s="505">
        <v>99</v>
      </c>
      <c r="C83" s="505">
        <v>53</v>
      </c>
      <c r="D83" s="506">
        <v>46</v>
      </c>
    </row>
    <row r="84" spans="1:4">
      <c r="A84" s="504">
        <v>78</v>
      </c>
      <c r="B84" s="505">
        <v>96</v>
      </c>
      <c r="C84" s="505">
        <v>49</v>
      </c>
      <c r="D84" s="506">
        <v>47</v>
      </c>
    </row>
    <row r="85" spans="1:4">
      <c r="A85" s="504">
        <v>79</v>
      </c>
      <c r="B85" s="505">
        <v>93</v>
      </c>
      <c r="C85" s="505">
        <v>40</v>
      </c>
      <c r="D85" s="506">
        <v>53</v>
      </c>
    </row>
    <row r="86" spans="1:4">
      <c r="A86" s="504">
        <v>80</v>
      </c>
      <c r="B86" s="505">
        <v>120</v>
      </c>
      <c r="C86" s="505">
        <v>63</v>
      </c>
      <c r="D86" s="506">
        <v>57</v>
      </c>
    </row>
    <row r="87" spans="1:4">
      <c r="A87" s="504">
        <v>81</v>
      </c>
      <c r="B87" s="505">
        <v>166</v>
      </c>
      <c r="C87" s="505">
        <v>98</v>
      </c>
      <c r="D87" s="506">
        <v>68</v>
      </c>
    </row>
    <row r="88" spans="1:4">
      <c r="A88" s="504">
        <v>82</v>
      </c>
      <c r="B88" s="505">
        <v>190</v>
      </c>
      <c r="C88" s="505">
        <v>101</v>
      </c>
      <c r="D88" s="506">
        <v>89</v>
      </c>
    </row>
    <row r="89" spans="1:4">
      <c r="A89" s="504">
        <v>83</v>
      </c>
      <c r="B89" s="505">
        <v>154</v>
      </c>
      <c r="C89" s="505">
        <v>70</v>
      </c>
      <c r="D89" s="506">
        <v>84</v>
      </c>
    </row>
    <row r="90" spans="1:4">
      <c r="A90" s="504">
        <v>84</v>
      </c>
      <c r="B90" s="505">
        <v>174</v>
      </c>
      <c r="C90" s="505">
        <v>96</v>
      </c>
      <c r="D90" s="506">
        <v>78</v>
      </c>
    </row>
    <row r="91" spans="1:4">
      <c r="A91" s="504">
        <v>85</v>
      </c>
      <c r="B91" s="505">
        <v>176</v>
      </c>
      <c r="C91" s="505">
        <v>82</v>
      </c>
      <c r="D91" s="506">
        <v>94</v>
      </c>
    </row>
    <row r="92" spans="1:4">
      <c r="A92" s="504">
        <v>86</v>
      </c>
      <c r="B92" s="505">
        <v>163</v>
      </c>
      <c r="C92" s="505">
        <v>76</v>
      </c>
      <c r="D92" s="506">
        <v>87</v>
      </c>
    </row>
    <row r="93" spans="1:4">
      <c r="A93" s="504">
        <v>87</v>
      </c>
      <c r="B93" s="505">
        <v>167</v>
      </c>
      <c r="C93" s="505">
        <v>83</v>
      </c>
      <c r="D93" s="506">
        <v>84</v>
      </c>
    </row>
    <row r="94" spans="1:4">
      <c r="A94" s="504">
        <v>88</v>
      </c>
      <c r="B94" s="505">
        <v>158</v>
      </c>
      <c r="C94" s="505">
        <v>76</v>
      </c>
      <c r="D94" s="506">
        <v>82</v>
      </c>
    </row>
    <row r="95" spans="1:4">
      <c r="A95" s="504">
        <v>89</v>
      </c>
      <c r="B95" s="505">
        <v>146</v>
      </c>
      <c r="C95" s="505">
        <v>61</v>
      </c>
      <c r="D95" s="506">
        <v>85</v>
      </c>
    </row>
    <row r="96" spans="1:4">
      <c r="A96" s="504">
        <v>90</v>
      </c>
      <c r="B96" s="505">
        <v>93</v>
      </c>
      <c r="C96" s="505">
        <v>49</v>
      </c>
      <c r="D96" s="506">
        <v>44</v>
      </c>
    </row>
    <row r="97" spans="1:4">
      <c r="A97" s="504">
        <v>91</v>
      </c>
      <c r="B97" s="505">
        <v>71</v>
      </c>
      <c r="C97" s="505">
        <v>35</v>
      </c>
      <c r="D97" s="506">
        <v>36</v>
      </c>
    </row>
    <row r="98" spans="1:4">
      <c r="A98" s="504">
        <v>92</v>
      </c>
      <c r="B98" s="505">
        <v>80</v>
      </c>
      <c r="C98" s="505">
        <v>39</v>
      </c>
      <c r="D98" s="506">
        <v>41</v>
      </c>
    </row>
    <row r="99" spans="1:4">
      <c r="A99" s="504">
        <v>93</v>
      </c>
      <c r="B99" s="505">
        <v>73</v>
      </c>
      <c r="C99" s="505">
        <v>27</v>
      </c>
      <c r="D99" s="506">
        <v>46</v>
      </c>
    </row>
    <row r="100" spans="1:4">
      <c r="A100" s="504">
        <v>94</v>
      </c>
      <c r="B100" s="505">
        <v>38</v>
      </c>
      <c r="C100" s="505">
        <v>21</v>
      </c>
      <c r="D100" s="506">
        <v>17</v>
      </c>
    </row>
    <row r="101" spans="1:4">
      <c r="A101" s="504">
        <v>95</v>
      </c>
      <c r="B101" s="505">
        <v>37</v>
      </c>
      <c r="C101" s="505">
        <v>14</v>
      </c>
      <c r="D101" s="506">
        <v>23</v>
      </c>
    </row>
    <row r="102" spans="1:4">
      <c r="A102" s="504">
        <v>96</v>
      </c>
      <c r="B102" s="505">
        <v>22</v>
      </c>
      <c r="C102" s="505">
        <v>13</v>
      </c>
      <c r="D102" s="506">
        <v>9</v>
      </c>
    </row>
    <row r="103" spans="1:4">
      <c r="A103" s="504">
        <v>97</v>
      </c>
      <c r="B103" s="505">
        <v>12</v>
      </c>
      <c r="C103" s="505">
        <v>4</v>
      </c>
      <c r="D103" s="506">
        <v>8</v>
      </c>
    </row>
    <row r="104" spans="1:4">
      <c r="A104" s="504">
        <v>98</v>
      </c>
      <c r="B104" s="505">
        <v>15</v>
      </c>
      <c r="C104" s="505">
        <v>3</v>
      </c>
      <c r="D104" s="506">
        <v>12</v>
      </c>
    </row>
    <row r="105" spans="1:4">
      <c r="A105" s="504">
        <v>99</v>
      </c>
      <c r="B105" s="505">
        <v>7</v>
      </c>
      <c r="C105" s="505">
        <v>2</v>
      </c>
      <c r="D105" s="506">
        <v>5</v>
      </c>
    </row>
    <row r="106" spans="1:4">
      <c r="A106" s="504">
        <v>100</v>
      </c>
      <c r="B106" s="505">
        <v>4</v>
      </c>
      <c r="C106" s="505">
        <v>2</v>
      </c>
      <c r="D106" s="506">
        <v>2</v>
      </c>
    </row>
    <row r="107" spans="1:4">
      <c r="A107" s="504">
        <v>101</v>
      </c>
      <c r="B107" s="505">
        <v>2</v>
      </c>
      <c r="C107" s="505">
        <v>1</v>
      </c>
      <c r="D107" s="506">
        <v>1</v>
      </c>
    </row>
    <row r="108" spans="1:4">
      <c r="A108" s="504">
        <v>102</v>
      </c>
      <c r="B108" s="505">
        <v>1</v>
      </c>
      <c r="C108" s="505">
        <v>0</v>
      </c>
      <c r="D108" s="506">
        <v>1</v>
      </c>
    </row>
    <row r="109" spans="1:4">
      <c r="A109" s="504">
        <v>103</v>
      </c>
      <c r="B109" s="505">
        <v>3</v>
      </c>
      <c r="C109" s="505">
        <v>2</v>
      </c>
      <c r="D109" s="506">
        <v>1</v>
      </c>
    </row>
    <row r="110" spans="1:4">
      <c r="A110" s="504">
        <v>104</v>
      </c>
      <c r="B110" s="505">
        <v>1</v>
      </c>
      <c r="C110" s="505">
        <v>1</v>
      </c>
      <c r="D110" s="506">
        <v>0</v>
      </c>
    </row>
    <row r="111" spans="1:4">
      <c r="A111" s="504" t="s">
        <v>281</v>
      </c>
      <c r="B111" s="505">
        <v>0</v>
      </c>
      <c r="C111" s="505">
        <v>0</v>
      </c>
      <c r="D111" s="506">
        <v>0</v>
      </c>
    </row>
    <row r="112" spans="1:4">
      <c r="A112" s="507" t="s">
        <v>282</v>
      </c>
      <c r="B112" s="508">
        <v>4129</v>
      </c>
      <c r="C112" s="508">
        <v>2366</v>
      </c>
      <c r="D112" s="509">
        <v>1763</v>
      </c>
    </row>
  </sheetData>
  <mergeCells count="4">
    <mergeCell ref="A1:D1"/>
    <mergeCell ref="C3:D3"/>
    <mergeCell ref="B4:D4"/>
    <mergeCell ref="A4:A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9"/>
  <sheetViews>
    <sheetView workbookViewId="0">
      <selection activeCell="G1" sqref="G1"/>
    </sheetView>
  </sheetViews>
  <sheetFormatPr defaultColWidth="9" defaultRowHeight="14.25" outlineLevelCol="5"/>
  <cols>
    <col min="1" max="1" width="11.625" style="2" customWidth="1"/>
    <col min="2" max="2" width="18.375" style="2" customWidth="1"/>
    <col min="3" max="3" width="17.125" style="2" customWidth="1"/>
    <col min="4" max="6" width="13.5" style="2" customWidth="1"/>
    <col min="7" max="7" width="7.25" customWidth="1"/>
    <col min="8" max="8" width="6.75" customWidth="1"/>
  </cols>
  <sheetData>
    <row r="1" ht="20.25" spans="1:6">
      <c r="A1" s="3" t="s">
        <v>283</v>
      </c>
      <c r="B1" s="3"/>
      <c r="C1" s="3"/>
      <c r="D1" s="3"/>
      <c r="E1" s="3"/>
      <c r="F1" s="3"/>
    </row>
    <row r="3" ht="15" customHeight="1" spans="1:6">
      <c r="A3" s="4" t="s">
        <v>101</v>
      </c>
      <c r="B3" s="5" t="s">
        <v>284</v>
      </c>
      <c r="C3" s="5" t="s">
        <v>285</v>
      </c>
      <c r="D3" s="5" t="s">
        <v>286</v>
      </c>
      <c r="E3" s="5" t="s">
        <v>287</v>
      </c>
      <c r="F3" s="6" t="s">
        <v>288</v>
      </c>
    </row>
    <row r="4" ht="15" customHeight="1" spans="1:6">
      <c r="A4" s="187" t="s">
        <v>108</v>
      </c>
      <c r="B4" s="491">
        <v>360</v>
      </c>
      <c r="C4" s="491">
        <v>196</v>
      </c>
      <c r="D4" s="492">
        <v>66.94</v>
      </c>
      <c r="E4" s="492">
        <v>31.39</v>
      </c>
      <c r="F4" s="493">
        <v>1.67</v>
      </c>
    </row>
    <row r="5" ht="15" customHeight="1" spans="1:6">
      <c r="A5" s="187" t="s">
        <v>110</v>
      </c>
      <c r="B5" s="491">
        <v>201</v>
      </c>
      <c r="C5" s="491">
        <v>102</v>
      </c>
      <c r="D5" s="492">
        <v>68.16</v>
      </c>
      <c r="E5" s="492">
        <v>30.85</v>
      </c>
      <c r="F5" s="493">
        <v>1</v>
      </c>
    </row>
    <row r="6" ht="15" customHeight="1" spans="1:6">
      <c r="A6" s="187" t="s">
        <v>112</v>
      </c>
      <c r="B6" s="491">
        <v>155</v>
      </c>
      <c r="C6" s="491">
        <v>72</v>
      </c>
      <c r="D6" s="492">
        <v>61.94</v>
      </c>
      <c r="E6" s="492">
        <v>34.19</v>
      </c>
      <c r="F6" s="493">
        <v>3.87</v>
      </c>
    </row>
    <row r="7" ht="15" customHeight="1" spans="1:6">
      <c r="A7" s="187" t="s">
        <v>114</v>
      </c>
      <c r="B7" s="491">
        <v>63</v>
      </c>
      <c r="C7" s="491">
        <v>31</v>
      </c>
      <c r="D7" s="492">
        <v>74.6</v>
      </c>
      <c r="E7" s="492">
        <v>23.81</v>
      </c>
      <c r="F7" s="493">
        <v>1.59</v>
      </c>
    </row>
    <row r="8" ht="15" customHeight="1" spans="1:6">
      <c r="A8" s="187" t="s">
        <v>115</v>
      </c>
      <c r="B8" s="491">
        <v>315</v>
      </c>
      <c r="C8" s="491">
        <v>164</v>
      </c>
      <c r="D8" s="492">
        <v>72.38</v>
      </c>
      <c r="E8" s="492">
        <v>25.4</v>
      </c>
      <c r="F8" s="493">
        <v>2.22</v>
      </c>
    </row>
    <row r="9" ht="15" customHeight="1" spans="1:6">
      <c r="A9" s="187" t="s">
        <v>117</v>
      </c>
      <c r="B9" s="491">
        <v>70</v>
      </c>
      <c r="C9" s="491">
        <v>27</v>
      </c>
      <c r="D9" s="492">
        <v>70</v>
      </c>
      <c r="E9" s="492">
        <v>27.14</v>
      </c>
      <c r="F9" s="493">
        <v>2.86</v>
      </c>
    </row>
    <row r="10" ht="15" customHeight="1" spans="1:6">
      <c r="A10" s="187" t="s">
        <v>121</v>
      </c>
      <c r="B10" s="491">
        <v>184</v>
      </c>
      <c r="C10" s="491">
        <v>85</v>
      </c>
      <c r="D10" s="492">
        <v>67.39</v>
      </c>
      <c r="E10" s="492">
        <v>29.35</v>
      </c>
      <c r="F10" s="493">
        <v>3.26</v>
      </c>
    </row>
    <row r="11" ht="15" customHeight="1" spans="1:6">
      <c r="A11" s="187" t="s">
        <v>123</v>
      </c>
      <c r="B11" s="491">
        <v>79</v>
      </c>
      <c r="C11" s="491">
        <v>40</v>
      </c>
      <c r="D11" s="492">
        <v>56.96</v>
      </c>
      <c r="E11" s="492">
        <v>40.51</v>
      </c>
      <c r="F11" s="493">
        <v>2.53</v>
      </c>
    </row>
    <row r="12" ht="15" customHeight="1" spans="1:6">
      <c r="A12" s="187" t="s">
        <v>125</v>
      </c>
      <c r="B12" s="491">
        <v>221</v>
      </c>
      <c r="C12" s="491">
        <v>128</v>
      </c>
      <c r="D12" s="492">
        <v>62.44</v>
      </c>
      <c r="E12" s="492">
        <v>32.58</v>
      </c>
      <c r="F12" s="493">
        <v>4.98</v>
      </c>
    </row>
    <row r="13" ht="15" customHeight="1" spans="1:6">
      <c r="A13" s="187" t="s">
        <v>127</v>
      </c>
      <c r="B13" s="491">
        <v>108</v>
      </c>
      <c r="C13" s="491">
        <v>49</v>
      </c>
      <c r="D13" s="492">
        <v>68.52</v>
      </c>
      <c r="E13" s="492">
        <v>29.63</v>
      </c>
      <c r="F13" s="493">
        <v>1.85</v>
      </c>
    </row>
    <row r="14" ht="15" customHeight="1" spans="1:6">
      <c r="A14" s="486" t="s">
        <v>250</v>
      </c>
      <c r="B14" s="491">
        <v>175</v>
      </c>
      <c r="C14" s="491">
        <v>95</v>
      </c>
      <c r="D14" s="492">
        <v>59.43</v>
      </c>
      <c r="E14" s="492">
        <v>37.14</v>
      </c>
      <c r="F14" s="493">
        <v>3.43</v>
      </c>
    </row>
    <row r="15" s="22" customFormat="1" ht="15" customHeight="1" spans="1:6">
      <c r="A15" s="4" t="s">
        <v>289</v>
      </c>
      <c r="B15" s="356">
        <v>1931</v>
      </c>
      <c r="C15" s="356">
        <v>989</v>
      </c>
      <c r="D15" s="5">
        <v>66.44</v>
      </c>
      <c r="E15" s="494">
        <v>30.92</v>
      </c>
      <c r="F15" s="495">
        <v>2.64</v>
      </c>
    </row>
    <row r="16" ht="15" customHeight="1" spans="1:6">
      <c r="A16" s="229"/>
      <c r="B16" s="496"/>
      <c r="C16" s="496"/>
      <c r="D16" s="497"/>
      <c r="E16" s="497"/>
      <c r="F16" s="497"/>
    </row>
    <row r="17" ht="15" customHeight="1" spans="1:2">
      <c r="A17" s="61" t="s">
        <v>290</v>
      </c>
      <c r="B17" s="61"/>
    </row>
    <row r="18" ht="30.75" customHeight="1"/>
  </sheetData>
  <mergeCells count="4">
    <mergeCell ref="A1:F1"/>
    <mergeCell ref="A17:B17"/>
    <mergeCell ref="A19:B19"/>
    <mergeCell ref="C19:E19"/>
  </mergeCells>
  <printOptions horizontalCentered="1"/>
  <pageMargins left="0.393055555555556" right="0.393055555555556"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J1" sqref="J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spans="1:10">
      <c r="A4" s="567"/>
      <c r="B4" s="567"/>
      <c r="C4" s="567"/>
      <c r="D4" s="567"/>
      <c r="E4" s="567"/>
      <c r="F4" s="567"/>
      <c r="G4" s="567"/>
      <c r="H4" s="567"/>
      <c r="I4" s="567"/>
      <c r="J4" s="567"/>
    </row>
    <row r="5" ht="33" spans="1:10">
      <c r="A5" s="565" t="s">
        <v>0</v>
      </c>
      <c r="B5" s="565"/>
      <c r="C5" s="565"/>
      <c r="D5" s="565"/>
      <c r="E5" s="565"/>
      <c r="F5" s="565"/>
      <c r="G5" s="565"/>
      <c r="H5" s="565"/>
      <c r="I5" s="565"/>
      <c r="J5" s="565"/>
    </row>
    <row r="6" ht="54.75" customHeight="1" spans="1:10">
      <c r="A6" s="565" t="s">
        <v>1</v>
      </c>
      <c r="B6" s="565"/>
      <c r="C6" s="565"/>
      <c r="D6" s="565"/>
      <c r="E6" s="565"/>
      <c r="F6" s="565"/>
      <c r="G6" s="565"/>
      <c r="H6" s="565"/>
      <c r="I6" s="565"/>
      <c r="J6" s="565"/>
    </row>
    <row r="7" ht="33" spans="1:10">
      <c r="A7" s="565"/>
      <c r="B7" s="565"/>
      <c r="C7" s="565"/>
      <c r="D7" s="565"/>
      <c r="E7" s="565"/>
      <c r="F7" s="565"/>
      <c r="G7" s="565"/>
      <c r="H7" s="565"/>
      <c r="I7" s="565"/>
      <c r="J7" s="565"/>
    </row>
    <row r="8" ht="33" spans="1:10">
      <c r="A8" s="565" t="s">
        <v>2</v>
      </c>
      <c r="B8" s="565"/>
      <c r="C8" s="565"/>
      <c r="D8" s="565"/>
      <c r="E8" s="565"/>
      <c r="F8" s="565"/>
      <c r="G8" s="565"/>
      <c r="H8" s="565"/>
      <c r="I8" s="565"/>
      <c r="J8" s="565"/>
    </row>
    <row r="9" ht="17.25" spans="1:10">
      <c r="A9" s="568"/>
      <c r="B9" s="568"/>
      <c r="C9" s="568"/>
      <c r="D9" s="568"/>
      <c r="E9" s="568"/>
      <c r="F9" s="568"/>
      <c r="G9" s="568"/>
      <c r="H9" s="568"/>
      <c r="I9" s="568"/>
      <c r="J9" s="568"/>
    </row>
    <row r="10" ht="17.25" spans="1:10">
      <c r="A10" s="568"/>
      <c r="B10" s="568"/>
      <c r="C10" s="568"/>
      <c r="D10" s="568"/>
      <c r="E10" s="568"/>
      <c r="F10" s="568"/>
      <c r="G10" s="568"/>
      <c r="H10" s="568"/>
      <c r="I10" s="568"/>
      <c r="J10" s="568"/>
    </row>
    <row r="11" ht="17.25" spans="1:10">
      <c r="A11" s="568"/>
      <c r="B11" s="568"/>
      <c r="C11" s="568"/>
      <c r="D11" s="568"/>
      <c r="E11" s="568"/>
      <c r="F11" s="568"/>
      <c r="G11" s="568"/>
      <c r="H11" s="568"/>
      <c r="I11" s="568"/>
      <c r="J11" s="568"/>
    </row>
    <row r="12" ht="17.25" spans="1:10">
      <c r="A12" s="568"/>
      <c r="B12" s="568"/>
      <c r="C12" s="568"/>
      <c r="D12" s="568"/>
      <c r="E12" s="568"/>
      <c r="F12" s="568"/>
      <c r="G12" s="568"/>
      <c r="H12" s="568"/>
      <c r="I12" s="568"/>
      <c r="J12" s="568"/>
    </row>
    <row r="13" ht="17.25" spans="1:10">
      <c r="A13" s="568"/>
      <c r="B13" s="568"/>
      <c r="C13" s="568"/>
      <c r="D13" s="568"/>
      <c r="E13" s="568"/>
      <c r="F13" s="568"/>
      <c r="G13" s="568"/>
      <c r="H13" s="568"/>
      <c r="I13" s="568"/>
      <c r="J13" s="568"/>
    </row>
    <row r="14" ht="17.25" spans="1:10">
      <c r="A14" s="568"/>
      <c r="B14" s="568"/>
      <c r="C14" s="568"/>
      <c r="D14" s="568"/>
      <c r="E14" s="568"/>
      <c r="F14" s="568"/>
      <c r="G14" s="568"/>
      <c r="H14" s="568"/>
      <c r="I14" s="568"/>
      <c r="J14" s="568"/>
    </row>
    <row r="15" ht="17.25" spans="1:10">
      <c r="A15" s="568"/>
      <c r="B15" s="568"/>
      <c r="C15" s="568"/>
      <c r="D15" s="568"/>
      <c r="E15" s="568"/>
      <c r="F15" s="568"/>
      <c r="G15" s="568"/>
      <c r="H15" s="568"/>
      <c r="I15" s="568"/>
      <c r="J15" s="568"/>
    </row>
    <row r="16" ht="39" customHeight="1" spans="1:10">
      <c r="A16" s="568"/>
      <c r="B16" s="568"/>
      <c r="C16" s="568"/>
      <c r="D16" s="568"/>
      <c r="E16" s="568"/>
      <c r="F16" s="568"/>
      <c r="G16" s="568"/>
      <c r="H16" s="568"/>
      <c r="I16" s="568"/>
      <c r="J16" s="568"/>
    </row>
    <row r="17" ht="17.25" spans="1:10">
      <c r="A17" s="568"/>
      <c r="B17" s="568"/>
      <c r="C17" s="568"/>
      <c r="D17" s="568"/>
      <c r="E17" s="568"/>
      <c r="F17" s="568"/>
      <c r="G17" s="568"/>
      <c r="H17" s="568"/>
      <c r="I17" s="568"/>
      <c r="J17" s="568"/>
    </row>
    <row r="18" ht="17.25" spans="1:10">
      <c r="A18" s="568"/>
      <c r="B18" s="568"/>
      <c r="C18" s="568"/>
      <c r="D18" s="568"/>
      <c r="E18" s="568"/>
      <c r="F18" s="568"/>
      <c r="G18" s="568"/>
      <c r="H18" s="568"/>
      <c r="I18" s="568"/>
      <c r="J18" s="568"/>
    </row>
    <row r="19" ht="17.25" spans="1:10">
      <c r="A19" s="568"/>
      <c r="B19" s="568"/>
      <c r="C19" s="568"/>
      <c r="D19" s="568"/>
      <c r="E19" s="568"/>
      <c r="F19" s="568"/>
      <c r="G19" s="568"/>
      <c r="H19" s="568"/>
      <c r="I19" s="568"/>
      <c r="J19" s="568"/>
    </row>
    <row r="20" ht="17.25" spans="1:10">
      <c r="A20" s="568"/>
      <c r="B20" s="568"/>
      <c r="C20" s="568"/>
      <c r="D20" s="568"/>
      <c r="E20" s="568"/>
      <c r="F20" s="568"/>
      <c r="G20" s="568"/>
      <c r="H20" s="568"/>
      <c r="I20" s="568"/>
      <c r="J20" s="568"/>
    </row>
    <row r="21" ht="17.25" spans="1:10">
      <c r="A21" s="568"/>
      <c r="B21" s="568"/>
      <c r="C21" s="568"/>
      <c r="D21" s="568"/>
      <c r="E21" s="568"/>
      <c r="F21" s="568"/>
      <c r="G21" s="568"/>
      <c r="H21" s="568"/>
      <c r="I21" s="568"/>
      <c r="J21" s="568"/>
    </row>
    <row r="22" ht="17.25" spans="1:10">
      <c r="A22" s="568"/>
      <c r="B22" s="568"/>
      <c r="C22" s="568"/>
      <c r="D22" s="568"/>
      <c r="E22" s="568"/>
      <c r="F22" s="568"/>
      <c r="G22" s="568"/>
      <c r="H22" s="568"/>
      <c r="I22" s="568"/>
      <c r="J22" s="568"/>
    </row>
    <row r="23" ht="17.25" spans="1:10">
      <c r="A23" s="568"/>
      <c r="B23" s="568"/>
      <c r="C23" s="568"/>
      <c r="D23" s="568"/>
      <c r="E23" s="568"/>
      <c r="F23" s="568"/>
      <c r="G23" s="568"/>
      <c r="H23" s="568"/>
      <c r="I23" s="568"/>
      <c r="J23" s="568"/>
    </row>
    <row r="24" ht="17.25" spans="1:10">
      <c r="A24" s="568"/>
      <c r="B24" s="568"/>
      <c r="C24" s="568"/>
      <c r="D24" s="568"/>
      <c r="E24" s="568"/>
      <c r="F24" s="568"/>
      <c r="G24" s="568"/>
      <c r="H24" s="568"/>
      <c r="I24" s="568"/>
      <c r="J24" s="568"/>
    </row>
    <row r="25" ht="28.5" spans="1:10">
      <c r="A25" s="566" t="s">
        <v>3</v>
      </c>
      <c r="B25" s="566"/>
      <c r="C25" s="566"/>
      <c r="D25" s="566"/>
      <c r="E25" s="566"/>
      <c r="F25" s="566"/>
      <c r="G25" s="566"/>
      <c r="H25" s="566"/>
      <c r="I25" s="566"/>
      <c r="J25" s="566"/>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3"/>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291</v>
      </c>
      <c r="B1" s="3"/>
      <c r="C1" s="3"/>
      <c r="D1" s="3"/>
      <c r="E1" s="3"/>
      <c r="F1" s="3"/>
      <c r="G1" s="3"/>
      <c r="H1" s="3"/>
      <c r="I1" s="3"/>
    </row>
    <row r="2" ht="18" customHeight="1" spans="1:9">
      <c r="H2" s="163" t="s">
        <v>252</v>
      </c>
      <c r="I2" s="163"/>
    </row>
    <row r="3" ht="15" customHeight="1" spans="1:9">
      <c r="A3" s="216" t="s">
        <v>101</v>
      </c>
      <c r="B3" s="478" t="s">
        <v>292</v>
      </c>
      <c r="C3" s="5" t="s">
        <v>293</v>
      </c>
      <c r="D3" s="5"/>
      <c r="E3" s="5" t="s">
        <v>294</v>
      </c>
      <c r="F3" s="5"/>
      <c r="G3" s="5" t="s">
        <v>295</v>
      </c>
      <c r="H3" s="5"/>
      <c r="I3" s="6"/>
    </row>
    <row r="4" ht="15" customHeight="1" spans="1:9">
      <c r="A4" s="216"/>
      <c r="B4" s="479"/>
      <c r="C4" s="5" t="s">
        <v>296</v>
      </c>
      <c r="D4" s="5" t="s">
        <v>297</v>
      </c>
      <c r="E4" s="5" t="s">
        <v>266</v>
      </c>
      <c r="F4" s="5" t="s">
        <v>298</v>
      </c>
      <c r="G4" s="5" t="s">
        <v>299</v>
      </c>
      <c r="H4" s="5" t="s">
        <v>300</v>
      </c>
      <c r="I4" s="6" t="s">
        <v>301</v>
      </c>
    </row>
    <row r="5" ht="15" customHeight="1" spans="1:9">
      <c r="A5" s="187" t="s">
        <v>108</v>
      </c>
      <c r="B5" s="480">
        <v>1214</v>
      </c>
      <c r="C5" s="481">
        <v>945</v>
      </c>
      <c r="D5" s="481">
        <v>269</v>
      </c>
      <c r="E5" s="481">
        <v>35</v>
      </c>
      <c r="F5" s="482">
        <v>24</v>
      </c>
      <c r="G5" s="481">
        <v>21</v>
      </c>
      <c r="H5" s="481">
        <v>13</v>
      </c>
      <c r="I5" s="84">
        <v>1</v>
      </c>
    </row>
    <row r="6" ht="15" customHeight="1" spans="1:9">
      <c r="A6" s="187" t="s">
        <v>110</v>
      </c>
      <c r="B6" s="483">
        <v>1391</v>
      </c>
      <c r="C6" s="481">
        <v>1073</v>
      </c>
      <c r="D6" s="481">
        <v>318</v>
      </c>
      <c r="E6" s="481">
        <v>44</v>
      </c>
      <c r="F6" s="482">
        <v>20</v>
      </c>
      <c r="G6" s="481">
        <v>27</v>
      </c>
      <c r="H6" s="481">
        <v>16</v>
      </c>
      <c r="I6" s="84">
        <v>1</v>
      </c>
    </row>
    <row r="7" ht="15" customHeight="1" spans="1:9">
      <c r="A7" s="187" t="s">
        <v>112</v>
      </c>
      <c r="B7" s="484">
        <v>1109</v>
      </c>
      <c r="C7" s="481">
        <v>860</v>
      </c>
      <c r="D7" s="481">
        <v>249</v>
      </c>
      <c r="E7" s="481">
        <v>26</v>
      </c>
      <c r="F7" s="482">
        <v>16</v>
      </c>
      <c r="G7" s="481">
        <v>13</v>
      </c>
      <c r="H7" s="481">
        <v>12</v>
      </c>
      <c r="I7" s="84">
        <v>1</v>
      </c>
    </row>
    <row r="8" ht="15" customHeight="1" spans="1:9">
      <c r="A8" s="187" t="s">
        <v>114</v>
      </c>
      <c r="B8" s="484">
        <v>579</v>
      </c>
      <c r="C8" s="481">
        <v>410</v>
      </c>
      <c r="D8" s="481">
        <v>169</v>
      </c>
      <c r="E8" s="481">
        <v>15</v>
      </c>
      <c r="F8" s="482">
        <v>7</v>
      </c>
      <c r="G8" s="481">
        <v>9</v>
      </c>
      <c r="H8" s="481">
        <v>5</v>
      </c>
      <c r="I8" s="84">
        <v>1</v>
      </c>
    </row>
    <row r="9" ht="15" customHeight="1" spans="1:9">
      <c r="A9" s="187" t="s">
        <v>115</v>
      </c>
      <c r="B9" s="482">
        <v>1341</v>
      </c>
      <c r="C9" s="481">
        <v>1061</v>
      </c>
      <c r="D9" s="481">
        <v>280</v>
      </c>
      <c r="E9" s="481">
        <v>124</v>
      </c>
      <c r="F9" s="482">
        <v>63</v>
      </c>
      <c r="G9" s="481">
        <v>84</v>
      </c>
      <c r="H9" s="481">
        <v>36</v>
      </c>
      <c r="I9" s="84">
        <v>4</v>
      </c>
    </row>
    <row r="10" ht="15" customHeight="1" spans="1:9">
      <c r="A10" s="187" t="s">
        <v>117</v>
      </c>
      <c r="B10" s="484">
        <v>1025</v>
      </c>
      <c r="C10" s="481">
        <v>791</v>
      </c>
      <c r="D10" s="481">
        <v>234</v>
      </c>
      <c r="E10" s="481">
        <v>29</v>
      </c>
      <c r="F10" s="480">
        <v>8</v>
      </c>
      <c r="G10" s="481">
        <v>18</v>
      </c>
      <c r="H10" s="481">
        <v>10</v>
      </c>
      <c r="I10" s="84">
        <v>1</v>
      </c>
    </row>
    <row r="11" ht="15" customHeight="1" spans="1:9">
      <c r="A11" s="187" t="s">
        <v>121</v>
      </c>
      <c r="B11" s="484">
        <v>1006</v>
      </c>
      <c r="C11" s="481">
        <v>820</v>
      </c>
      <c r="D11" s="481">
        <v>186</v>
      </c>
      <c r="E11" s="481">
        <v>75</v>
      </c>
      <c r="F11" s="482">
        <v>35</v>
      </c>
      <c r="G11" s="481">
        <v>51</v>
      </c>
      <c r="H11" s="481">
        <v>21</v>
      </c>
      <c r="I11" s="84">
        <v>3</v>
      </c>
    </row>
    <row r="12" ht="15" customHeight="1" spans="1:9">
      <c r="A12" s="187" t="s">
        <v>123</v>
      </c>
      <c r="B12" s="484">
        <v>1588</v>
      </c>
      <c r="C12" s="481">
        <v>1160</v>
      </c>
      <c r="D12" s="481">
        <v>428</v>
      </c>
      <c r="E12" s="481">
        <v>24</v>
      </c>
      <c r="F12" s="485">
        <v>12</v>
      </c>
      <c r="G12" s="481">
        <v>10</v>
      </c>
      <c r="H12" s="481">
        <v>13</v>
      </c>
      <c r="I12" s="84">
        <v>1</v>
      </c>
    </row>
    <row r="13" ht="15" customHeight="1" spans="1:9">
      <c r="A13" s="187" t="s">
        <v>125</v>
      </c>
      <c r="B13" s="483">
        <v>1348</v>
      </c>
      <c r="C13" s="481">
        <v>1042</v>
      </c>
      <c r="D13" s="481">
        <v>306</v>
      </c>
      <c r="E13" s="481">
        <v>53</v>
      </c>
      <c r="F13" s="482">
        <v>32</v>
      </c>
      <c r="G13" s="481">
        <v>25</v>
      </c>
      <c r="H13" s="481">
        <v>23</v>
      </c>
      <c r="I13" s="84">
        <v>5</v>
      </c>
    </row>
    <row r="14" ht="15" customHeight="1" spans="1:9">
      <c r="A14" s="187" t="s">
        <v>127</v>
      </c>
      <c r="B14" s="484">
        <v>468</v>
      </c>
      <c r="C14" s="481">
        <v>352</v>
      </c>
      <c r="D14" s="481">
        <v>116</v>
      </c>
      <c r="E14" s="481">
        <v>19</v>
      </c>
      <c r="F14" s="485">
        <v>10</v>
      </c>
      <c r="G14" s="481">
        <v>13</v>
      </c>
      <c r="H14" s="481">
        <v>5</v>
      </c>
      <c r="I14" s="84">
        <v>1</v>
      </c>
    </row>
    <row r="15" ht="15" customHeight="1" spans="1:9">
      <c r="A15" s="486" t="s">
        <v>250</v>
      </c>
      <c r="B15" s="484">
        <v>501</v>
      </c>
      <c r="C15" s="481">
        <v>330</v>
      </c>
      <c r="D15" s="481">
        <v>171</v>
      </c>
      <c r="E15" s="481">
        <v>23</v>
      </c>
      <c r="F15" s="482">
        <v>15</v>
      </c>
      <c r="G15" s="481">
        <v>16</v>
      </c>
      <c r="H15" s="84">
        <v>5</v>
      </c>
      <c r="I15" s="84">
        <v>2</v>
      </c>
    </row>
    <row r="16" s="22" customFormat="1" ht="15" customHeight="1" spans="1:9">
      <c r="A16" s="4" t="s">
        <v>289</v>
      </c>
      <c r="B16" s="487">
        <v>11570</v>
      </c>
      <c r="C16" s="488">
        <v>8844</v>
      </c>
      <c r="D16" s="488">
        <v>2726</v>
      </c>
      <c r="E16" s="488">
        <v>467</v>
      </c>
      <c r="F16" s="488">
        <v>242</v>
      </c>
      <c r="G16" s="488">
        <v>287</v>
      </c>
      <c r="H16" s="488">
        <v>159</v>
      </c>
      <c r="I16" s="100">
        <v>21</v>
      </c>
    </row>
    <row r="17" ht="15" customHeight="1" spans="1:9">
      <c r="A17" s="229"/>
      <c r="B17" s="489"/>
      <c r="C17" s="490"/>
      <c r="D17" s="490"/>
      <c r="E17" s="490"/>
      <c r="F17" s="490"/>
      <c r="G17" s="490"/>
      <c r="H17" s="490"/>
      <c r="I17" s="490"/>
    </row>
    <row r="18" ht="13.5" customHeight="1" spans="1:9">
      <c r="A18" s="258" t="s">
        <v>302</v>
      </c>
      <c r="B18" s="258"/>
    </row>
    <row r="19" ht="7.5" customHeight="1"/>
    <row r="20" ht="32.25" customHeight="1"/>
  </sheetData>
  <mergeCells count="9">
    <mergeCell ref="A1:I1"/>
    <mergeCell ref="H2:I2"/>
    <mergeCell ref="C3:D3"/>
    <mergeCell ref="E3:F3"/>
    <mergeCell ref="G3:I3"/>
    <mergeCell ref="A23:B23"/>
    <mergeCell ref="C23:E23"/>
    <mergeCell ref="A3:A4"/>
    <mergeCell ref="B3:B4"/>
  </mergeCell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9"/>
  <sheetViews>
    <sheetView workbookViewId="0">
      <selection activeCell="E1" sqref="E1"/>
    </sheetView>
  </sheetViews>
  <sheetFormatPr defaultColWidth="9" defaultRowHeight="14.25" outlineLevelCol="4"/>
  <cols>
    <col min="1" max="1" width="11.5" style="2" customWidth="1"/>
    <col min="2" max="2" width="10.25" style="2" customWidth="1"/>
    <col min="3" max="3" width="14.5" style="2" customWidth="1"/>
    <col min="4" max="4" width="16.5" style="2" customWidth="1"/>
    <col min="5" max="5" width="12.625"/>
  </cols>
  <sheetData>
    <row r="1" ht="20.25" spans="1:4">
      <c r="A1" s="3" t="s">
        <v>303</v>
      </c>
      <c r="B1" s="3"/>
      <c r="C1" s="3"/>
      <c r="D1" s="3"/>
    </row>
    <row r="3" spans="1:4">
      <c r="D3" s="259" t="s">
        <v>252</v>
      </c>
    </row>
    <row r="4" ht="15" customHeight="1" spans="1:4">
      <c r="A4" s="216" t="s">
        <v>101</v>
      </c>
      <c r="B4" s="469" t="s">
        <v>304</v>
      </c>
      <c r="C4" s="5" t="s">
        <v>305</v>
      </c>
      <c r="D4" s="6"/>
    </row>
    <row r="5" ht="15" customHeight="1" spans="1:4">
      <c r="A5" s="216"/>
      <c r="B5" s="470"/>
      <c r="C5" s="5" t="s">
        <v>306</v>
      </c>
      <c r="D5" s="6" t="s">
        <v>307</v>
      </c>
    </row>
    <row r="6" ht="15" customHeight="1" spans="1:4">
      <c r="A6" s="187" t="s">
        <v>308</v>
      </c>
      <c r="B6" s="471">
        <v>8369</v>
      </c>
      <c r="C6" s="472">
        <v>6603</v>
      </c>
      <c r="D6" s="473">
        <v>78.9</v>
      </c>
    </row>
    <row r="7" ht="15" customHeight="1" spans="1:4">
      <c r="A7" s="187" t="s">
        <v>309</v>
      </c>
      <c r="B7" s="471">
        <v>9378</v>
      </c>
      <c r="C7" s="472">
        <v>7892</v>
      </c>
      <c r="D7" s="474">
        <v>84.15</v>
      </c>
    </row>
    <row r="8" ht="15" customHeight="1" spans="1:4">
      <c r="A8" s="187" t="s">
        <v>310</v>
      </c>
      <c r="B8" s="471">
        <v>9347</v>
      </c>
      <c r="C8" s="472">
        <v>7442</v>
      </c>
      <c r="D8" s="474">
        <v>79.62</v>
      </c>
    </row>
    <row r="9" ht="15" customHeight="1" spans="1:4">
      <c r="A9" s="187" t="s">
        <v>311</v>
      </c>
      <c r="B9" s="471">
        <v>5136</v>
      </c>
      <c r="C9" s="472">
        <v>4260</v>
      </c>
      <c r="D9" s="473">
        <v>82.94</v>
      </c>
    </row>
    <row r="10" ht="15" customHeight="1" spans="1:4">
      <c r="A10" s="187" t="s">
        <v>312</v>
      </c>
      <c r="B10" s="471">
        <v>5380</v>
      </c>
      <c r="C10" s="472">
        <v>4112</v>
      </c>
      <c r="D10" s="474">
        <v>76.43</v>
      </c>
    </row>
    <row r="11" ht="15" customHeight="1" spans="1:4">
      <c r="A11" s="187" t="s">
        <v>313</v>
      </c>
      <c r="B11" s="471">
        <v>4689</v>
      </c>
      <c r="C11" s="472">
        <v>3760</v>
      </c>
      <c r="D11" s="474">
        <v>80.19</v>
      </c>
    </row>
    <row r="12" ht="15" customHeight="1" spans="1:4">
      <c r="A12" s="187" t="s">
        <v>314</v>
      </c>
      <c r="B12" s="471">
        <v>4784</v>
      </c>
      <c r="C12" s="472">
        <v>4356</v>
      </c>
      <c r="D12" s="474">
        <v>91.05</v>
      </c>
    </row>
    <row r="13" ht="15" customHeight="1" spans="1:4">
      <c r="A13" s="187" t="s">
        <v>315</v>
      </c>
      <c r="B13" s="471">
        <v>5326</v>
      </c>
      <c r="C13" s="472">
        <v>4447</v>
      </c>
      <c r="D13" s="473">
        <v>83.5</v>
      </c>
    </row>
    <row r="14" ht="15" customHeight="1" spans="1:4">
      <c r="A14" s="187" t="s">
        <v>316</v>
      </c>
      <c r="B14" s="471">
        <v>9163</v>
      </c>
      <c r="C14" s="472">
        <v>7881</v>
      </c>
      <c r="D14" s="474">
        <v>86.01</v>
      </c>
    </row>
    <row r="15" ht="15" customHeight="1" spans="1:4">
      <c r="A15" s="187" t="s">
        <v>127</v>
      </c>
      <c r="B15" s="471">
        <v>6809</v>
      </c>
      <c r="C15" s="472">
        <v>6184</v>
      </c>
      <c r="D15" s="473">
        <v>90.82</v>
      </c>
    </row>
    <row r="16" ht="15" customHeight="1" spans="1:4">
      <c r="A16" s="187" t="s">
        <v>317</v>
      </c>
      <c r="B16" s="471">
        <v>6481</v>
      </c>
      <c r="C16" s="472">
        <v>4804</v>
      </c>
      <c r="D16" s="474">
        <v>74.12</v>
      </c>
    </row>
    <row r="17" s="22" customFormat="1" ht="15" customHeight="1" spans="1:5">
      <c r="A17" s="4" t="s">
        <v>318</v>
      </c>
      <c r="B17" s="475">
        <v>74862</v>
      </c>
      <c r="C17" s="476">
        <v>61741</v>
      </c>
      <c r="D17" s="477">
        <v>82.47</v>
      </c>
      <c r="E17"/>
    </row>
    <row r="18" ht="23.1" customHeight="1"/>
  </sheetData>
  <mergeCells count="5">
    <mergeCell ref="A1:D1"/>
    <mergeCell ref="C4:D4"/>
    <mergeCell ref="B19:C19"/>
    <mergeCell ref="A4:A5"/>
    <mergeCell ref="B4:B5"/>
  </mergeCells>
  <printOptions horizontalCentered="1"/>
  <pageMargins left="0.751388888888889" right="0.751388888888889"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I1" sqref="I1"/>
    </sheetView>
  </sheetViews>
  <sheetFormatPr defaultColWidth="9" defaultRowHeight="14.25" outlineLevelRow="5" outlineLevelCol="2"/>
  <sheetData>
    <row r="6" ht="25.5" spans="3:3">
      <c r="C6" s="21" t="s">
        <v>36</v>
      </c>
    </row>
  </sheetData>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E1" sqref="E1"/>
    </sheetView>
  </sheetViews>
  <sheetFormatPr defaultColWidth="9" defaultRowHeight="14.25" outlineLevelCol="3"/>
  <cols>
    <col min="1" max="1" width="27.25" customWidth="1"/>
    <col min="2" max="2" width="15" style="2" customWidth="1"/>
    <col min="3" max="3" width="17" style="2" customWidth="1"/>
    <col min="4" max="4" width="15" customWidth="1"/>
  </cols>
  <sheetData>
    <row r="1" ht="20.25" spans="1:4">
      <c r="A1" s="3" t="s">
        <v>37</v>
      </c>
      <c r="B1" s="3"/>
      <c r="C1" s="3"/>
      <c r="D1" s="3"/>
    </row>
    <row r="2" ht="15" customHeight="1" spans="1:4">
      <c r="A2" s="3"/>
      <c r="B2" s="3"/>
      <c r="C2" s="3"/>
      <c r="D2" s="3"/>
    </row>
    <row r="3" ht="15" customHeight="1" spans="1:4">
      <c r="D3" s="2" t="s">
        <v>319</v>
      </c>
    </row>
    <row r="4" ht="15" customHeight="1" spans="1:4">
      <c r="A4" s="4" t="s">
        <v>136</v>
      </c>
      <c r="B4" s="233" t="s">
        <v>320</v>
      </c>
      <c r="C4" s="233" t="s">
        <v>321</v>
      </c>
      <c r="D4" s="234" t="s">
        <v>322</v>
      </c>
    </row>
    <row r="5" ht="15" customHeight="1" spans="1:4">
      <c r="A5" s="73" t="s">
        <v>323</v>
      </c>
      <c r="B5" s="233">
        <v>113</v>
      </c>
      <c r="C5" s="466">
        <v>195432714.35</v>
      </c>
      <c r="D5" s="467">
        <v>195183224</v>
      </c>
    </row>
    <row r="6" ht="15" customHeight="1" spans="1:4">
      <c r="A6" s="12" t="s">
        <v>324</v>
      </c>
      <c r="B6" s="86">
        <v>6</v>
      </c>
      <c r="C6" s="86">
        <v>1298220.63</v>
      </c>
      <c r="D6" s="235">
        <v>1254805</v>
      </c>
    </row>
    <row r="7" ht="15" customHeight="1" spans="1:4">
      <c r="A7" s="12" t="s">
        <v>325</v>
      </c>
      <c r="B7" s="86">
        <v>107</v>
      </c>
      <c r="C7" s="468">
        <v>194134493.72</v>
      </c>
      <c r="D7" s="235">
        <v>193928419</v>
      </c>
    </row>
    <row r="9" spans="1:4">
      <c r="A9" t="s">
        <v>326</v>
      </c>
    </row>
  </sheetData>
  <mergeCells count="1">
    <mergeCell ref="A1:D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W37"/>
  <sheetViews>
    <sheetView zoomScale="82" zoomScaleNormal="82" workbookViewId="0">
      <selection activeCell="A3" sqref="A3:A4"/>
    </sheetView>
  </sheetViews>
  <sheetFormatPr defaultColWidth="9" defaultRowHeight="14.25"/>
  <cols>
    <col min="1" max="1" width="52.5" customWidth="1"/>
    <col min="2" max="2" width="12.25" customWidth="1"/>
    <col min="3" max="3" width="14" customWidth="1"/>
    <col min="4" max="4" width="16" customWidth="1"/>
    <col min="5" max="5" width="14.125" customWidth="1"/>
    <col min="6" max="6" width="17.25" customWidth="1"/>
    <col min="7" max="7" width="14.125" customWidth="1"/>
    <col min="8" max="8" width="17.5" customWidth="1"/>
    <col min="9" max="10" width="15.25" customWidth="1"/>
    <col min="11" max="11" width="16.125" customWidth="1"/>
    <col min="12" max="12" width="9.5" customWidth="1"/>
    <col min="13" max="13" width="17.5" customWidth="1"/>
    <col min="14" max="14" width="14.5" customWidth="1"/>
    <col min="15" max="15" width="13.5" customWidth="1"/>
    <col min="16" max="17" width="14.75" customWidth="1"/>
    <col min="18" max="19" width="13.5" customWidth="1"/>
    <col min="20" max="21" width="13.875" customWidth="1"/>
    <col min="22" max="22" width="16.25" customWidth="1"/>
    <col min="23" max="23" width="11" customWidth="1"/>
  </cols>
  <sheetData>
    <row r="1" ht="20.25" spans="1:23">
      <c r="A1" s="452" t="s">
        <v>38</v>
      </c>
      <c r="B1" s="452"/>
      <c r="C1" s="452"/>
      <c r="D1" s="452"/>
      <c r="E1" s="452"/>
      <c r="F1" s="452"/>
      <c r="G1" s="452"/>
      <c r="H1" s="452"/>
      <c r="I1" s="452"/>
      <c r="J1" s="452"/>
      <c r="K1" s="452"/>
      <c r="L1" s="452"/>
      <c r="M1" s="452"/>
      <c r="N1" s="452"/>
      <c r="O1" s="452"/>
      <c r="P1" s="452"/>
      <c r="Q1" s="452"/>
      <c r="R1" s="452"/>
      <c r="S1" s="452"/>
      <c r="T1" s="452"/>
      <c r="U1" s="452"/>
      <c r="V1" s="452"/>
      <c r="W1" s="452"/>
    </row>
    <row r="2" spans="1:23">
      <c r="A2" s="332"/>
      <c r="B2" s="332"/>
      <c r="C2" s="332"/>
      <c r="D2" s="332"/>
      <c r="E2" s="332"/>
      <c r="F2" s="332"/>
      <c r="G2" s="332"/>
      <c r="H2" s="332"/>
      <c r="I2" s="332"/>
      <c r="J2" s="332"/>
      <c r="K2" s="332"/>
      <c r="L2" s="332"/>
      <c r="M2" s="332"/>
      <c r="N2" s="332"/>
      <c r="O2" s="332"/>
      <c r="P2" s="332"/>
      <c r="Q2" s="332"/>
      <c r="R2" s="332"/>
      <c r="S2" s="332"/>
      <c r="T2" s="332"/>
      <c r="U2" s="332"/>
      <c r="V2" s="455" t="s">
        <v>319</v>
      </c>
      <c r="W2" s="455"/>
    </row>
    <row r="3" s="454" customFormat="1" customHeight="1" spans="1:23">
      <c r="A3" s="456"/>
      <c r="B3" s="457" t="s">
        <v>327</v>
      </c>
      <c r="C3" s="457" t="s">
        <v>328</v>
      </c>
      <c r="D3" s="457" t="s">
        <v>329</v>
      </c>
      <c r="E3" s="457" t="s">
        <v>330</v>
      </c>
      <c r="F3" s="457" t="s">
        <v>331</v>
      </c>
      <c r="G3" s="457" t="s">
        <v>332</v>
      </c>
      <c r="H3" s="457" t="s">
        <v>333</v>
      </c>
      <c r="I3" s="457" t="s">
        <v>334</v>
      </c>
      <c r="J3" s="457" t="s">
        <v>335</v>
      </c>
      <c r="K3" s="457" t="s">
        <v>336</v>
      </c>
      <c r="L3" s="457" t="s">
        <v>337</v>
      </c>
      <c r="M3" s="457" t="s">
        <v>338</v>
      </c>
      <c r="N3" s="457" t="s">
        <v>339</v>
      </c>
      <c r="O3" s="457" t="s">
        <v>340</v>
      </c>
      <c r="P3" s="457" t="s">
        <v>341</v>
      </c>
      <c r="Q3" s="457" t="s">
        <v>342</v>
      </c>
      <c r="R3" s="457" t="s">
        <v>343</v>
      </c>
      <c r="S3" s="457" t="s">
        <v>344</v>
      </c>
      <c r="T3" s="457" t="s">
        <v>345</v>
      </c>
      <c r="U3" s="457" t="s">
        <v>346</v>
      </c>
      <c r="V3" s="457" t="s">
        <v>347</v>
      </c>
      <c r="W3" s="458" t="s">
        <v>348</v>
      </c>
    </row>
    <row r="4" s="454" customFormat="1" spans="1:23">
      <c r="A4" s="456"/>
      <c r="B4" s="457"/>
      <c r="C4" s="457"/>
      <c r="D4" s="457"/>
      <c r="E4" s="457"/>
      <c r="F4" s="457"/>
      <c r="G4" s="457"/>
      <c r="H4" s="457"/>
      <c r="I4" s="457"/>
      <c r="J4" s="457"/>
      <c r="K4" s="457"/>
      <c r="L4" s="457"/>
      <c r="M4" s="457"/>
      <c r="N4" s="457"/>
      <c r="O4" s="457"/>
      <c r="P4" s="457"/>
      <c r="Q4" s="457"/>
      <c r="R4" s="457"/>
      <c r="S4" s="457"/>
      <c r="T4" s="457"/>
      <c r="U4" s="457"/>
      <c r="V4" s="457"/>
      <c r="W4" s="458"/>
    </row>
    <row r="5" spans="1:23">
      <c r="A5" s="236" t="s">
        <v>349</v>
      </c>
      <c r="B5" s="459">
        <v>7</v>
      </c>
      <c r="C5" s="460">
        <v>62079410</v>
      </c>
      <c r="D5" s="460">
        <v>8854517</v>
      </c>
      <c r="E5" s="460">
        <v>2997583</v>
      </c>
      <c r="F5" s="460">
        <v>31094849</v>
      </c>
      <c r="G5" s="460">
        <v>19719907</v>
      </c>
      <c r="H5" s="460">
        <v>11374940</v>
      </c>
      <c r="I5" s="460">
        <v>63017485</v>
      </c>
      <c r="J5" s="460">
        <v>55001743</v>
      </c>
      <c r="K5" s="460">
        <v>7998585</v>
      </c>
      <c r="L5" s="460">
        <v>74351</v>
      </c>
      <c r="M5" s="460">
        <v>1091027</v>
      </c>
      <c r="N5" s="460">
        <v>91064</v>
      </c>
      <c r="O5" s="460">
        <v>188292</v>
      </c>
      <c r="P5" s="460">
        <v>258621</v>
      </c>
      <c r="Q5" s="460">
        <v>-1505882</v>
      </c>
      <c r="R5" s="460">
        <v>-1505977</v>
      </c>
      <c r="S5" s="460">
        <v>-359823</v>
      </c>
      <c r="T5" s="460">
        <v>1331804</v>
      </c>
      <c r="U5" s="460">
        <v>0.54</v>
      </c>
      <c r="V5" s="461" t="s">
        <v>120</v>
      </c>
      <c r="W5" s="462">
        <v>-2.39</v>
      </c>
    </row>
    <row r="6" spans="1:23">
      <c r="A6" s="236" t="s">
        <v>350</v>
      </c>
      <c r="B6" s="459">
        <v>0</v>
      </c>
      <c r="C6" s="459">
        <v>0</v>
      </c>
      <c r="D6" s="459">
        <v>0</v>
      </c>
      <c r="E6" s="459">
        <v>0</v>
      </c>
      <c r="F6" s="459">
        <v>0</v>
      </c>
      <c r="G6" s="459">
        <v>0</v>
      </c>
      <c r="H6" s="459">
        <v>0</v>
      </c>
      <c r="I6" s="459">
        <v>0</v>
      </c>
      <c r="J6" s="459">
        <v>0</v>
      </c>
      <c r="K6" s="459">
        <v>0</v>
      </c>
      <c r="L6" s="459">
        <v>0</v>
      </c>
      <c r="M6" s="459">
        <v>0</v>
      </c>
      <c r="N6" s="459">
        <v>0</v>
      </c>
      <c r="O6" s="459">
        <v>0</v>
      </c>
      <c r="P6" s="459">
        <v>0</v>
      </c>
      <c r="Q6" s="459">
        <v>0</v>
      </c>
      <c r="R6" s="459">
        <v>0</v>
      </c>
      <c r="S6" s="459">
        <v>0</v>
      </c>
      <c r="T6" s="459">
        <v>0</v>
      </c>
      <c r="U6" s="459">
        <v>0</v>
      </c>
      <c r="V6" s="461" t="s">
        <v>120</v>
      </c>
      <c r="W6" s="463">
        <v>0</v>
      </c>
    </row>
    <row r="7" spans="1:23">
      <c r="A7" s="236" t="s">
        <v>351</v>
      </c>
      <c r="B7" s="459">
        <v>1</v>
      </c>
      <c r="C7" s="460">
        <v>68437</v>
      </c>
      <c r="D7" s="460">
        <v>52559</v>
      </c>
      <c r="E7" s="460">
        <v>11819</v>
      </c>
      <c r="F7" s="460">
        <v>52559</v>
      </c>
      <c r="G7" s="460">
        <v>3777</v>
      </c>
      <c r="H7" s="460">
        <v>48782</v>
      </c>
      <c r="I7" s="460">
        <v>67038</v>
      </c>
      <c r="J7" s="460">
        <v>64435</v>
      </c>
      <c r="K7" s="460">
        <v>183</v>
      </c>
      <c r="L7" s="464">
        <v>1568</v>
      </c>
      <c r="M7" s="460">
        <v>3749</v>
      </c>
      <c r="N7" s="464">
        <v>0</v>
      </c>
      <c r="O7" s="460">
        <v>-83</v>
      </c>
      <c r="P7" s="459">
        <v>0</v>
      </c>
      <c r="Q7" s="460">
        <v>-2451</v>
      </c>
      <c r="R7" s="460">
        <v>-2421</v>
      </c>
      <c r="S7" s="460">
        <v>76</v>
      </c>
      <c r="T7" s="460">
        <v>1232</v>
      </c>
      <c r="U7" s="459">
        <v>0</v>
      </c>
      <c r="V7" s="461" t="s">
        <v>120</v>
      </c>
      <c r="W7" s="462">
        <v>-3.61</v>
      </c>
    </row>
    <row r="8" spans="1:23">
      <c r="A8" s="236" t="s">
        <v>352</v>
      </c>
      <c r="B8" s="459">
        <v>93</v>
      </c>
      <c r="C8" s="460">
        <v>124964963</v>
      </c>
      <c r="D8" s="460">
        <v>44266343</v>
      </c>
      <c r="E8" s="460">
        <v>8441782</v>
      </c>
      <c r="F8" s="460">
        <v>103682421</v>
      </c>
      <c r="G8" s="460">
        <v>57815597</v>
      </c>
      <c r="H8" s="460">
        <v>45866812</v>
      </c>
      <c r="I8" s="460">
        <v>128242664</v>
      </c>
      <c r="J8" s="460">
        <v>124968720</v>
      </c>
      <c r="K8" s="460">
        <v>401337</v>
      </c>
      <c r="L8" s="464">
        <v>409825</v>
      </c>
      <c r="M8" s="460">
        <v>1702297</v>
      </c>
      <c r="N8" s="464">
        <v>747305</v>
      </c>
      <c r="O8" s="460">
        <v>159671</v>
      </c>
      <c r="P8" s="460">
        <v>235540</v>
      </c>
      <c r="Q8" s="460">
        <v>889384</v>
      </c>
      <c r="R8" s="460">
        <v>780594</v>
      </c>
      <c r="S8" s="460">
        <v>-94137</v>
      </c>
      <c r="T8" s="460">
        <v>2125706</v>
      </c>
      <c r="U8" s="460">
        <v>3.52</v>
      </c>
      <c r="V8" s="461" t="s">
        <v>120</v>
      </c>
      <c r="W8" s="462">
        <v>4.22</v>
      </c>
    </row>
    <row r="9" spans="1:23">
      <c r="A9" s="236" t="s">
        <v>353</v>
      </c>
      <c r="B9" s="459">
        <v>3</v>
      </c>
      <c r="C9" s="460">
        <v>739757</v>
      </c>
      <c r="D9" s="460">
        <v>941437</v>
      </c>
      <c r="E9" s="460">
        <v>84216</v>
      </c>
      <c r="F9" s="460">
        <v>1496835</v>
      </c>
      <c r="G9" s="460">
        <v>637301</v>
      </c>
      <c r="H9" s="460">
        <v>859534</v>
      </c>
      <c r="I9" s="460">
        <v>774568</v>
      </c>
      <c r="J9" s="460">
        <v>673124</v>
      </c>
      <c r="K9" s="460">
        <v>1095</v>
      </c>
      <c r="L9" s="464">
        <v>65221</v>
      </c>
      <c r="M9" s="460">
        <v>42605</v>
      </c>
      <c r="N9" s="464">
        <v>248398</v>
      </c>
      <c r="O9" s="460">
        <v>14022</v>
      </c>
      <c r="P9" s="460">
        <v>160</v>
      </c>
      <c r="Q9" s="460">
        <v>-217795</v>
      </c>
      <c r="R9" s="460">
        <v>-217829</v>
      </c>
      <c r="S9" s="460">
        <v>700</v>
      </c>
      <c r="T9" s="460">
        <v>-5020</v>
      </c>
      <c r="U9" s="460">
        <v>0.04</v>
      </c>
      <c r="V9" s="461" t="s">
        <v>120</v>
      </c>
      <c r="W9" s="462">
        <v>-28.12</v>
      </c>
    </row>
    <row r="10" spans="1:23">
      <c r="A10" s="236" t="s">
        <v>354</v>
      </c>
      <c r="B10" s="86">
        <v>9</v>
      </c>
      <c r="C10" s="86">
        <v>8828714</v>
      </c>
      <c r="D10" s="86">
        <v>1914722</v>
      </c>
      <c r="E10" s="86">
        <v>682882</v>
      </c>
      <c r="F10" s="86">
        <v>5725472</v>
      </c>
      <c r="G10" s="86">
        <v>4017439</v>
      </c>
      <c r="H10" s="86">
        <v>1708030</v>
      </c>
      <c r="I10" s="86">
        <v>9154884</v>
      </c>
      <c r="J10" s="86">
        <v>8326891</v>
      </c>
      <c r="K10" s="86">
        <v>26190</v>
      </c>
      <c r="L10" s="86">
        <v>63826</v>
      </c>
      <c r="M10" s="86">
        <v>134061</v>
      </c>
      <c r="N10" s="86">
        <v>297164</v>
      </c>
      <c r="O10" s="86">
        <v>53172</v>
      </c>
      <c r="P10" s="86">
        <v>64040</v>
      </c>
      <c r="Q10" s="86">
        <v>493531</v>
      </c>
      <c r="R10" s="86">
        <v>493882</v>
      </c>
      <c r="S10" s="86">
        <v>32839</v>
      </c>
      <c r="T10" s="86">
        <v>109597</v>
      </c>
      <c r="U10" s="86">
        <v>0.16</v>
      </c>
      <c r="V10" s="461" t="s">
        <v>120</v>
      </c>
      <c r="W10" s="64">
        <v>5.39</v>
      </c>
    </row>
    <row r="11" spans="1:23">
      <c r="A11" s="85" t="s">
        <v>355</v>
      </c>
      <c r="B11" s="86">
        <v>0</v>
      </c>
      <c r="C11" s="464">
        <v>0</v>
      </c>
      <c r="D11" s="464">
        <v>0</v>
      </c>
      <c r="E11" s="464">
        <v>0</v>
      </c>
      <c r="F11" s="464">
        <v>0</v>
      </c>
      <c r="G11" s="464">
        <v>0</v>
      </c>
      <c r="H11" s="464">
        <v>0</v>
      </c>
      <c r="I11" s="464">
        <v>0</v>
      </c>
      <c r="J11" s="464">
        <v>0</v>
      </c>
      <c r="K11" s="464">
        <v>0</v>
      </c>
      <c r="L11" s="464">
        <v>0</v>
      </c>
      <c r="M11" s="459">
        <v>0</v>
      </c>
      <c r="N11" s="464">
        <v>0</v>
      </c>
      <c r="O11" s="464">
        <v>0</v>
      </c>
      <c r="P11" s="464">
        <v>0</v>
      </c>
      <c r="Q11" s="464">
        <v>0</v>
      </c>
      <c r="R11" s="464">
        <v>0</v>
      </c>
      <c r="S11" s="464">
        <v>0</v>
      </c>
      <c r="T11" s="464">
        <v>0</v>
      </c>
      <c r="U11" s="464">
        <v>0</v>
      </c>
      <c r="V11" s="461" t="s">
        <v>120</v>
      </c>
      <c r="W11" s="465">
        <v>0</v>
      </c>
    </row>
    <row r="12" spans="1:23">
      <c r="A12" s="85" t="s">
        <v>356</v>
      </c>
      <c r="B12" s="86">
        <v>0</v>
      </c>
      <c r="C12" s="464">
        <v>0</v>
      </c>
      <c r="D12" s="464">
        <v>0</v>
      </c>
      <c r="E12" s="464">
        <v>0</v>
      </c>
      <c r="F12" s="464">
        <v>0</v>
      </c>
      <c r="G12" s="464">
        <v>0</v>
      </c>
      <c r="H12" s="464">
        <v>0</v>
      </c>
      <c r="I12" s="464">
        <v>0</v>
      </c>
      <c r="J12" s="464">
        <v>0</v>
      </c>
      <c r="K12" s="464">
        <v>0</v>
      </c>
      <c r="L12" s="464">
        <v>0</v>
      </c>
      <c r="M12" s="459">
        <v>0</v>
      </c>
      <c r="N12" s="464">
        <v>0</v>
      </c>
      <c r="O12" s="464">
        <v>0</v>
      </c>
      <c r="P12" s="464">
        <v>0</v>
      </c>
      <c r="Q12" s="464">
        <v>0</v>
      </c>
      <c r="R12" s="464">
        <v>0</v>
      </c>
      <c r="S12" s="464">
        <v>0</v>
      </c>
      <c r="T12" s="464">
        <v>0</v>
      </c>
      <c r="U12" s="464">
        <v>0</v>
      </c>
      <c r="V12" s="461" t="s">
        <v>120</v>
      </c>
      <c r="W12" s="465">
        <v>0</v>
      </c>
    </row>
    <row r="13" spans="1:23">
      <c r="A13" s="85" t="s">
        <v>357</v>
      </c>
      <c r="B13" s="86">
        <v>0</v>
      </c>
      <c r="C13" s="464">
        <v>0</v>
      </c>
      <c r="D13" s="464">
        <v>0</v>
      </c>
      <c r="E13" s="464">
        <v>0</v>
      </c>
      <c r="F13" s="464">
        <v>0</v>
      </c>
      <c r="G13" s="464">
        <v>0</v>
      </c>
      <c r="H13" s="464">
        <v>0</v>
      </c>
      <c r="I13" s="464">
        <v>0</v>
      </c>
      <c r="J13" s="464">
        <v>0</v>
      </c>
      <c r="K13" s="464">
        <v>0</v>
      </c>
      <c r="L13" s="464">
        <v>0</v>
      </c>
      <c r="M13" s="459">
        <v>0</v>
      </c>
      <c r="N13" s="464">
        <v>0</v>
      </c>
      <c r="O13" s="464">
        <v>0</v>
      </c>
      <c r="P13" s="464">
        <v>0</v>
      </c>
      <c r="Q13" s="464">
        <v>0</v>
      </c>
      <c r="R13" s="464">
        <v>0</v>
      </c>
      <c r="S13" s="464">
        <v>0</v>
      </c>
      <c r="T13" s="464">
        <v>0</v>
      </c>
      <c r="U13" s="464">
        <v>0</v>
      </c>
      <c r="V13" s="461" t="s">
        <v>120</v>
      </c>
      <c r="W13" s="465">
        <v>0</v>
      </c>
    </row>
    <row r="14" spans="1:23">
      <c r="A14" s="85" t="s">
        <v>358</v>
      </c>
      <c r="B14" s="86">
        <v>0</v>
      </c>
      <c r="C14" s="464">
        <v>0</v>
      </c>
      <c r="D14" s="464">
        <v>0</v>
      </c>
      <c r="E14" s="464">
        <v>0</v>
      </c>
      <c r="F14" s="464">
        <v>0</v>
      </c>
      <c r="G14" s="464">
        <v>0</v>
      </c>
      <c r="H14" s="464">
        <v>0</v>
      </c>
      <c r="I14" s="464">
        <v>0</v>
      </c>
      <c r="J14" s="464">
        <v>0</v>
      </c>
      <c r="K14" s="464">
        <v>0</v>
      </c>
      <c r="L14" s="464">
        <v>0</v>
      </c>
      <c r="M14" s="459">
        <v>0</v>
      </c>
      <c r="N14" s="464">
        <v>0</v>
      </c>
      <c r="O14" s="464">
        <v>0</v>
      </c>
      <c r="P14" s="464">
        <v>0</v>
      </c>
      <c r="Q14" s="464">
        <v>0</v>
      </c>
      <c r="R14" s="464">
        <v>0</v>
      </c>
      <c r="S14" s="464">
        <v>0</v>
      </c>
      <c r="T14" s="464">
        <v>0</v>
      </c>
      <c r="U14" s="464">
        <v>0</v>
      </c>
      <c r="V14" s="461" t="s">
        <v>120</v>
      </c>
      <c r="W14" s="465">
        <v>0</v>
      </c>
    </row>
    <row r="15" spans="1:23">
      <c r="A15" s="85" t="s">
        <v>359</v>
      </c>
      <c r="B15" s="86">
        <v>2</v>
      </c>
      <c r="C15" s="464">
        <v>1165405</v>
      </c>
      <c r="D15" s="464">
        <v>619193</v>
      </c>
      <c r="E15" s="464">
        <v>91245</v>
      </c>
      <c r="F15" s="464">
        <v>1096567</v>
      </c>
      <c r="G15" s="464">
        <v>482652</v>
      </c>
      <c r="H15" s="464">
        <v>613915</v>
      </c>
      <c r="I15" s="464">
        <v>1112736</v>
      </c>
      <c r="J15" s="464">
        <v>940963</v>
      </c>
      <c r="K15" s="464">
        <v>3883</v>
      </c>
      <c r="L15" s="464">
        <v>31512</v>
      </c>
      <c r="M15" s="460">
        <v>31663</v>
      </c>
      <c r="N15" s="464">
        <v>37019</v>
      </c>
      <c r="O15" s="464">
        <v>1000</v>
      </c>
      <c r="P15" s="464">
        <v>4224</v>
      </c>
      <c r="Q15" s="464">
        <v>66714</v>
      </c>
      <c r="R15" s="464">
        <v>71114</v>
      </c>
      <c r="S15" s="464">
        <v>8937</v>
      </c>
      <c r="T15" s="464">
        <v>16516</v>
      </c>
      <c r="U15" s="464">
        <v>0.04</v>
      </c>
      <c r="V15" s="461" t="s">
        <v>120</v>
      </c>
      <c r="W15" s="465">
        <v>6.39</v>
      </c>
    </row>
    <row r="16" spans="1:23">
      <c r="A16" s="85" t="s">
        <v>360</v>
      </c>
      <c r="B16" s="86">
        <v>1</v>
      </c>
      <c r="C16" s="464">
        <v>26372</v>
      </c>
      <c r="D16" s="464">
        <v>12374</v>
      </c>
      <c r="E16" s="464">
        <v>5397</v>
      </c>
      <c r="F16" s="464">
        <v>90069</v>
      </c>
      <c r="G16" s="464">
        <v>81039</v>
      </c>
      <c r="H16" s="464">
        <v>9030</v>
      </c>
      <c r="I16" s="464">
        <v>21645</v>
      </c>
      <c r="J16" s="464">
        <v>19252</v>
      </c>
      <c r="K16" s="464">
        <v>195</v>
      </c>
      <c r="L16" s="464">
        <v>0</v>
      </c>
      <c r="M16" s="460">
        <v>2136</v>
      </c>
      <c r="N16" s="464">
        <v>0</v>
      </c>
      <c r="O16" s="464">
        <v>198</v>
      </c>
      <c r="P16" s="464">
        <v>188</v>
      </c>
      <c r="Q16" s="464">
        <v>-136</v>
      </c>
      <c r="R16" s="464">
        <v>64</v>
      </c>
      <c r="S16" s="464">
        <v>0</v>
      </c>
      <c r="T16" s="464">
        <v>0</v>
      </c>
      <c r="U16" s="464">
        <v>0</v>
      </c>
      <c r="V16" s="461" t="s">
        <v>120</v>
      </c>
      <c r="W16" s="465">
        <v>0.3</v>
      </c>
    </row>
    <row r="17" spans="1:23">
      <c r="A17" s="85" t="s">
        <v>361</v>
      </c>
      <c r="B17" s="86">
        <v>0</v>
      </c>
      <c r="C17" s="464">
        <v>0</v>
      </c>
      <c r="D17" s="464">
        <v>0</v>
      </c>
      <c r="E17" s="464">
        <v>0</v>
      </c>
      <c r="F17" s="464">
        <v>0</v>
      </c>
      <c r="G17" s="464">
        <v>0</v>
      </c>
      <c r="H17" s="464">
        <v>0</v>
      </c>
      <c r="I17" s="464">
        <v>0</v>
      </c>
      <c r="J17" s="464">
        <v>0</v>
      </c>
      <c r="K17" s="464">
        <v>0</v>
      </c>
      <c r="L17" s="464">
        <v>0</v>
      </c>
      <c r="M17" s="459">
        <v>0</v>
      </c>
      <c r="N17" s="464">
        <v>0</v>
      </c>
      <c r="O17" s="464">
        <v>0</v>
      </c>
      <c r="P17" s="464">
        <v>0</v>
      </c>
      <c r="Q17" s="464">
        <v>0</v>
      </c>
      <c r="R17" s="464">
        <v>0</v>
      </c>
      <c r="S17" s="464">
        <v>0</v>
      </c>
      <c r="T17" s="464">
        <v>0</v>
      </c>
      <c r="U17" s="464">
        <v>0</v>
      </c>
      <c r="V17" s="461" t="s">
        <v>120</v>
      </c>
      <c r="W17" s="465">
        <v>0</v>
      </c>
    </row>
    <row r="18" spans="1:23">
      <c r="A18" s="85" t="s">
        <v>362</v>
      </c>
      <c r="B18" s="86">
        <v>3</v>
      </c>
      <c r="C18" s="464">
        <v>20824890</v>
      </c>
      <c r="D18" s="464">
        <v>4466590</v>
      </c>
      <c r="E18" s="464">
        <v>955102</v>
      </c>
      <c r="F18" s="464">
        <v>9151876</v>
      </c>
      <c r="G18" s="464">
        <v>8097163</v>
      </c>
      <c r="H18" s="464">
        <v>1054713</v>
      </c>
      <c r="I18" s="464">
        <v>21901186</v>
      </c>
      <c r="J18" s="464">
        <v>21729732</v>
      </c>
      <c r="K18" s="464">
        <v>23855</v>
      </c>
      <c r="L18" s="464">
        <v>52996</v>
      </c>
      <c r="M18" s="460">
        <v>109955</v>
      </c>
      <c r="N18" s="464">
        <v>4235</v>
      </c>
      <c r="O18" s="464">
        <v>15700</v>
      </c>
      <c r="P18" s="464">
        <v>18987</v>
      </c>
      <c r="Q18" s="464">
        <v>8962</v>
      </c>
      <c r="R18" s="464">
        <v>9885</v>
      </c>
      <c r="S18" s="464">
        <v>3136</v>
      </c>
      <c r="T18" s="464">
        <v>252999</v>
      </c>
      <c r="U18" s="464">
        <v>0.12</v>
      </c>
      <c r="V18" s="461" t="s">
        <v>120</v>
      </c>
      <c r="W18" s="465">
        <v>0.05</v>
      </c>
    </row>
    <row r="19" spans="1:23">
      <c r="A19" s="85" t="s">
        <v>363</v>
      </c>
      <c r="B19" s="86">
        <v>17</v>
      </c>
      <c r="C19" s="464">
        <v>68127288</v>
      </c>
      <c r="D19" s="464">
        <v>9164126</v>
      </c>
      <c r="E19" s="464">
        <v>2886329</v>
      </c>
      <c r="F19" s="464">
        <v>34480317</v>
      </c>
      <c r="G19" s="464">
        <v>20778183</v>
      </c>
      <c r="H19" s="464">
        <v>13702133</v>
      </c>
      <c r="I19" s="464">
        <v>68460155</v>
      </c>
      <c r="J19" s="464">
        <v>59497447</v>
      </c>
      <c r="K19" s="464">
        <v>8025051</v>
      </c>
      <c r="L19" s="464">
        <v>97656</v>
      </c>
      <c r="M19" s="460">
        <v>1223048</v>
      </c>
      <c r="N19" s="464">
        <v>265504</v>
      </c>
      <c r="O19" s="464">
        <v>215821</v>
      </c>
      <c r="P19" s="464">
        <v>281647</v>
      </c>
      <c r="Q19" s="464">
        <v>-723768</v>
      </c>
      <c r="R19" s="464">
        <v>-745925</v>
      </c>
      <c r="S19" s="464">
        <v>-312117</v>
      </c>
      <c r="T19" s="464">
        <v>1382608</v>
      </c>
      <c r="U19" s="464">
        <v>0.59</v>
      </c>
      <c r="V19" s="461" t="s">
        <v>120</v>
      </c>
      <c r="W19" s="465">
        <v>-1.09</v>
      </c>
    </row>
    <row r="20" spans="1:23">
      <c r="A20" s="85" t="s">
        <v>364</v>
      </c>
      <c r="B20" s="86">
        <v>3</v>
      </c>
      <c r="C20" s="86">
        <v>133922</v>
      </c>
      <c r="D20" s="86">
        <v>110559</v>
      </c>
      <c r="E20" s="86">
        <v>18295</v>
      </c>
      <c r="F20" s="86">
        <v>230495</v>
      </c>
      <c r="G20" s="86">
        <v>126156</v>
      </c>
      <c r="H20" s="86">
        <v>104338</v>
      </c>
      <c r="I20" s="86">
        <v>161483</v>
      </c>
      <c r="J20" s="86">
        <v>121975</v>
      </c>
      <c r="K20" s="86">
        <v>1255</v>
      </c>
      <c r="L20" s="86">
        <v>484</v>
      </c>
      <c r="M20" s="460">
        <v>26974</v>
      </c>
      <c r="N20" s="86">
        <v>4764</v>
      </c>
      <c r="O20" s="86">
        <v>368</v>
      </c>
      <c r="P20" s="86">
        <v>738</v>
      </c>
      <c r="Q20" s="86">
        <v>12777</v>
      </c>
      <c r="R20" s="86">
        <v>13313</v>
      </c>
      <c r="S20" s="86">
        <v>2443</v>
      </c>
      <c r="T20" s="86">
        <v>6138</v>
      </c>
      <c r="U20" s="86">
        <v>0.02</v>
      </c>
      <c r="V20" s="461" t="s">
        <v>120</v>
      </c>
      <c r="W20" s="64">
        <v>8.24</v>
      </c>
    </row>
    <row r="21" spans="1:23">
      <c r="A21" s="85" t="s">
        <v>365</v>
      </c>
      <c r="B21" s="86">
        <v>28</v>
      </c>
      <c r="C21" s="86">
        <v>6669275</v>
      </c>
      <c r="D21" s="86">
        <v>5374441</v>
      </c>
      <c r="E21" s="86">
        <v>797367</v>
      </c>
      <c r="F21" s="86">
        <v>8517092</v>
      </c>
      <c r="G21" s="86">
        <v>5526360</v>
      </c>
      <c r="H21" s="86">
        <v>2990728</v>
      </c>
      <c r="I21" s="86">
        <v>7252649</v>
      </c>
      <c r="J21" s="86">
        <v>6524051</v>
      </c>
      <c r="K21" s="86">
        <v>32560</v>
      </c>
      <c r="L21" s="86">
        <v>228449</v>
      </c>
      <c r="M21" s="460">
        <v>374185</v>
      </c>
      <c r="N21" s="86">
        <v>214300</v>
      </c>
      <c r="O21" s="86">
        <v>30106</v>
      </c>
      <c r="P21" s="86">
        <v>41079</v>
      </c>
      <c r="Q21" s="86">
        <v>-106592</v>
      </c>
      <c r="R21" s="86">
        <v>-93185</v>
      </c>
      <c r="S21" s="86">
        <v>32728</v>
      </c>
      <c r="T21" s="86">
        <v>167059</v>
      </c>
      <c r="U21" s="86">
        <v>0.43</v>
      </c>
      <c r="V21" s="461" t="s">
        <v>120</v>
      </c>
      <c r="W21" s="64">
        <v>-1.28</v>
      </c>
    </row>
    <row r="22" spans="1:23">
      <c r="A22" s="85" t="s">
        <v>366</v>
      </c>
      <c r="B22" s="86">
        <v>10</v>
      </c>
      <c r="C22" s="86">
        <v>90914981</v>
      </c>
      <c r="D22" s="86">
        <v>27712346</v>
      </c>
      <c r="E22" s="86">
        <v>6681279</v>
      </c>
      <c r="F22" s="86">
        <v>73618019</v>
      </c>
      <c r="G22" s="86">
        <v>38571935</v>
      </c>
      <c r="H22" s="86">
        <v>35046082</v>
      </c>
      <c r="I22" s="86">
        <v>90267332</v>
      </c>
      <c r="J22" s="86">
        <v>88667585</v>
      </c>
      <c r="K22" s="86">
        <v>286341</v>
      </c>
      <c r="L22" s="86">
        <v>70583</v>
      </c>
      <c r="M22" s="460">
        <v>870892</v>
      </c>
      <c r="N22" s="86">
        <v>502334</v>
      </c>
      <c r="O22" s="86">
        <v>76084</v>
      </c>
      <c r="P22" s="86">
        <v>163463</v>
      </c>
      <c r="Q22" s="86">
        <v>849235</v>
      </c>
      <c r="R22" s="86">
        <v>731008</v>
      </c>
      <c r="S22" s="86">
        <v>-177403</v>
      </c>
      <c r="T22" s="86">
        <v>1456991</v>
      </c>
      <c r="U22" s="86">
        <v>1.27</v>
      </c>
      <c r="V22" s="461" t="s">
        <v>120</v>
      </c>
      <c r="W22" s="64">
        <v>0.81</v>
      </c>
    </row>
    <row r="23" spans="1:23">
      <c r="A23" s="85" t="s">
        <v>367</v>
      </c>
      <c r="B23" s="86">
        <v>0</v>
      </c>
      <c r="C23" s="86">
        <v>0</v>
      </c>
      <c r="D23" s="86">
        <v>0</v>
      </c>
      <c r="E23" s="86">
        <v>0</v>
      </c>
      <c r="F23" s="86">
        <v>0</v>
      </c>
      <c r="G23" s="86">
        <v>0</v>
      </c>
      <c r="H23" s="86">
        <v>0</v>
      </c>
      <c r="I23" s="86">
        <v>0</v>
      </c>
      <c r="J23" s="86">
        <v>0</v>
      </c>
      <c r="K23" s="86">
        <v>0</v>
      </c>
      <c r="L23" s="86">
        <v>0</v>
      </c>
      <c r="M23" s="459">
        <v>0</v>
      </c>
      <c r="N23" s="86">
        <v>0</v>
      </c>
      <c r="O23" s="86">
        <v>0</v>
      </c>
      <c r="P23" s="86">
        <v>0</v>
      </c>
      <c r="Q23" s="86">
        <v>0</v>
      </c>
      <c r="R23" s="86">
        <v>0</v>
      </c>
      <c r="S23" s="86">
        <v>0</v>
      </c>
      <c r="T23" s="86">
        <v>0</v>
      </c>
      <c r="U23" s="86">
        <v>0</v>
      </c>
      <c r="V23" s="461" t="s">
        <v>120</v>
      </c>
      <c r="W23" s="64">
        <v>0</v>
      </c>
    </row>
    <row r="24" spans="1:23">
      <c r="A24" s="85" t="s">
        <v>368</v>
      </c>
      <c r="B24" s="86">
        <v>9</v>
      </c>
      <c r="C24" s="86">
        <v>531843</v>
      </c>
      <c r="D24" s="86">
        <v>1032988</v>
      </c>
      <c r="E24" s="86">
        <v>113725</v>
      </c>
      <c r="F24" s="86">
        <v>1227481</v>
      </c>
      <c r="G24" s="86">
        <v>1010870</v>
      </c>
      <c r="H24" s="86">
        <v>216609</v>
      </c>
      <c r="I24" s="86">
        <v>676859</v>
      </c>
      <c r="J24" s="86">
        <v>625972</v>
      </c>
      <c r="K24" s="86">
        <v>2139</v>
      </c>
      <c r="L24" s="86">
        <v>9726</v>
      </c>
      <c r="M24" s="460">
        <v>37113</v>
      </c>
      <c r="N24" s="86">
        <v>9753</v>
      </c>
      <c r="O24" s="86">
        <v>10441</v>
      </c>
      <c r="P24" s="86">
        <v>9474</v>
      </c>
      <c r="Q24" s="86">
        <v>-17988</v>
      </c>
      <c r="R24" s="86">
        <v>-15072</v>
      </c>
      <c r="S24" s="86">
        <v>-632</v>
      </c>
      <c r="T24" s="86">
        <v>19140</v>
      </c>
      <c r="U24" s="86">
        <v>0.09</v>
      </c>
      <c r="V24" s="461" t="s">
        <v>120</v>
      </c>
      <c r="W24" s="64">
        <v>-2.23</v>
      </c>
    </row>
    <row r="25" spans="1:23">
      <c r="A25" s="85" t="s">
        <v>369</v>
      </c>
      <c r="B25" s="86">
        <v>7</v>
      </c>
      <c r="C25" s="86">
        <v>362503</v>
      </c>
      <c r="D25" s="86">
        <v>705150</v>
      </c>
      <c r="E25" s="86">
        <v>118232</v>
      </c>
      <c r="F25" s="86">
        <v>928898</v>
      </c>
      <c r="G25" s="86">
        <v>632208</v>
      </c>
      <c r="H25" s="86">
        <v>296690</v>
      </c>
      <c r="I25" s="86">
        <v>506012</v>
      </c>
      <c r="J25" s="86">
        <v>388516</v>
      </c>
      <c r="K25" s="86">
        <v>1213</v>
      </c>
      <c r="L25" s="86">
        <v>12751</v>
      </c>
      <c r="M25" s="460">
        <v>45186</v>
      </c>
      <c r="N25" s="86">
        <v>17861</v>
      </c>
      <c r="O25" s="86">
        <v>4086</v>
      </c>
      <c r="P25" s="86">
        <v>3969</v>
      </c>
      <c r="Q25" s="86">
        <v>-72934</v>
      </c>
      <c r="R25" s="86">
        <v>-64984</v>
      </c>
      <c r="S25" s="86">
        <v>1247</v>
      </c>
      <c r="T25" s="86">
        <v>10553</v>
      </c>
      <c r="U25" s="86">
        <v>0.11</v>
      </c>
      <c r="V25" s="461" t="s">
        <v>120</v>
      </c>
      <c r="W25" s="64">
        <v>-12.84</v>
      </c>
    </row>
    <row r="26" spans="1:23">
      <c r="A26" s="85" t="s">
        <v>370</v>
      </c>
      <c r="B26" s="86">
        <v>6</v>
      </c>
      <c r="C26" s="86">
        <v>267274</v>
      </c>
      <c r="D26" s="86">
        <v>508304</v>
      </c>
      <c r="E26" s="86">
        <v>65589</v>
      </c>
      <c r="F26" s="86">
        <v>820274</v>
      </c>
      <c r="G26" s="86">
        <v>660450</v>
      </c>
      <c r="H26" s="86">
        <v>159821</v>
      </c>
      <c r="I26" s="86">
        <v>401549</v>
      </c>
      <c r="J26" s="86">
        <v>361150</v>
      </c>
      <c r="K26" s="86">
        <v>2245</v>
      </c>
      <c r="L26" s="86">
        <v>9951</v>
      </c>
      <c r="M26" s="460">
        <v>15170</v>
      </c>
      <c r="N26" s="86">
        <v>10834</v>
      </c>
      <c r="O26" s="86">
        <v>3984</v>
      </c>
      <c r="P26" s="86">
        <v>1838</v>
      </c>
      <c r="Q26" s="86">
        <v>-1716</v>
      </c>
      <c r="R26" s="86">
        <v>736</v>
      </c>
      <c r="S26" s="86">
        <v>711</v>
      </c>
      <c r="T26" s="86">
        <v>15912</v>
      </c>
      <c r="U26" s="86">
        <v>0.03</v>
      </c>
      <c r="V26" s="461" t="s">
        <v>120</v>
      </c>
      <c r="W26" s="64">
        <v>0.18</v>
      </c>
    </row>
    <row r="27" spans="1:23">
      <c r="A27" s="85" t="s">
        <v>371</v>
      </c>
      <c r="B27" s="86">
        <v>1</v>
      </c>
      <c r="C27" s="86">
        <v>36974</v>
      </c>
      <c r="D27" s="86">
        <v>30531</v>
      </c>
      <c r="E27" s="86">
        <v>5327</v>
      </c>
      <c r="F27" s="86">
        <v>44373</v>
      </c>
      <c r="G27" s="86">
        <v>32785</v>
      </c>
      <c r="H27" s="86">
        <v>11589</v>
      </c>
      <c r="I27" s="86">
        <v>45721</v>
      </c>
      <c r="J27" s="86">
        <v>35728</v>
      </c>
      <c r="K27" s="86">
        <v>45</v>
      </c>
      <c r="L27" s="86">
        <v>347</v>
      </c>
      <c r="M27" s="460">
        <v>3689</v>
      </c>
      <c r="N27" s="86">
        <v>3278</v>
      </c>
      <c r="O27" s="86">
        <v>144</v>
      </c>
      <c r="P27" s="86">
        <v>0</v>
      </c>
      <c r="Q27" s="86">
        <v>1893</v>
      </c>
      <c r="R27" s="86">
        <v>1837</v>
      </c>
      <c r="S27" s="86">
        <v>0</v>
      </c>
      <c r="T27" s="86">
        <v>650</v>
      </c>
      <c r="U27" s="86">
        <v>0.01</v>
      </c>
      <c r="V27" s="461" t="s">
        <v>120</v>
      </c>
      <c r="W27" s="64">
        <v>4.02</v>
      </c>
    </row>
    <row r="28" spans="1:23">
      <c r="A28" s="85" t="s">
        <v>372</v>
      </c>
      <c r="B28" s="86">
        <v>4</v>
      </c>
      <c r="C28" s="86">
        <v>158838</v>
      </c>
      <c r="D28" s="86">
        <v>289539</v>
      </c>
      <c r="E28" s="86">
        <v>57902</v>
      </c>
      <c r="F28" s="86">
        <v>669770</v>
      </c>
      <c r="G28" s="86">
        <v>498102</v>
      </c>
      <c r="H28" s="86">
        <v>171667</v>
      </c>
      <c r="I28" s="86">
        <v>265583</v>
      </c>
      <c r="J28" s="86">
        <v>249245</v>
      </c>
      <c r="K28" s="86">
        <v>8942</v>
      </c>
      <c r="L28" s="86">
        <v>2310</v>
      </c>
      <c r="M28" s="460">
        <v>25799</v>
      </c>
      <c r="N28" s="86">
        <v>0</v>
      </c>
      <c r="O28" s="86">
        <v>2127</v>
      </c>
      <c r="P28" s="86">
        <v>924</v>
      </c>
      <c r="Q28" s="86">
        <v>-34845</v>
      </c>
      <c r="R28" s="86">
        <v>-31409</v>
      </c>
      <c r="S28" s="86">
        <v>-734</v>
      </c>
      <c r="T28" s="86">
        <v>7331</v>
      </c>
      <c r="U28" s="86">
        <v>0.08</v>
      </c>
      <c r="V28" s="461" t="s">
        <v>120</v>
      </c>
      <c r="W28" s="64">
        <v>-11.83</v>
      </c>
    </row>
    <row r="29" spans="1:23">
      <c r="A29" s="85" t="s">
        <v>373</v>
      </c>
      <c r="B29" s="86">
        <v>3</v>
      </c>
      <c r="C29" s="86">
        <v>497658</v>
      </c>
      <c r="D29" s="86">
        <v>297631</v>
      </c>
      <c r="E29" s="86">
        <v>18139</v>
      </c>
      <c r="F29" s="86">
        <v>1098204</v>
      </c>
      <c r="G29" s="86">
        <v>341009</v>
      </c>
      <c r="H29" s="86">
        <v>757196</v>
      </c>
      <c r="I29" s="86">
        <v>519797</v>
      </c>
      <c r="J29" s="86">
        <v>405405</v>
      </c>
      <c r="K29" s="86">
        <v>3123</v>
      </c>
      <c r="L29" s="86">
        <v>1152</v>
      </c>
      <c r="M29" s="460">
        <v>24423</v>
      </c>
      <c r="N29" s="86">
        <v>43802</v>
      </c>
      <c r="O29" s="86">
        <v>17</v>
      </c>
      <c r="P29" s="86">
        <v>1412</v>
      </c>
      <c r="Q29" s="86">
        <v>41977</v>
      </c>
      <c r="R29" s="86">
        <v>42437</v>
      </c>
      <c r="S29" s="86">
        <v>77</v>
      </c>
      <c r="T29" s="86">
        <v>15383</v>
      </c>
      <c r="U29" s="86">
        <v>0.03</v>
      </c>
      <c r="V29" s="461" t="s">
        <v>120</v>
      </c>
      <c r="W29" s="64">
        <v>8.16</v>
      </c>
    </row>
    <row r="30" spans="1:23">
      <c r="A30" s="85" t="s">
        <v>374</v>
      </c>
      <c r="B30" s="86">
        <v>2</v>
      </c>
      <c r="C30" s="86">
        <v>348267</v>
      </c>
      <c r="D30" s="86">
        <v>783117</v>
      </c>
      <c r="E30" s="86">
        <v>83293</v>
      </c>
      <c r="F30" s="86">
        <v>1055503</v>
      </c>
      <c r="G30" s="86">
        <v>576990</v>
      </c>
      <c r="H30" s="86">
        <v>478513</v>
      </c>
      <c r="I30" s="86">
        <v>349366</v>
      </c>
      <c r="J30" s="86">
        <v>279999</v>
      </c>
      <c r="K30" s="86">
        <v>273</v>
      </c>
      <c r="L30" s="86">
        <v>13056</v>
      </c>
      <c r="M30" s="460">
        <v>31896</v>
      </c>
      <c r="N30" s="86">
        <v>248398</v>
      </c>
      <c r="O30" s="86">
        <v>30176</v>
      </c>
      <c r="P30" s="86">
        <v>4712</v>
      </c>
      <c r="Q30" s="86">
        <v>-235022</v>
      </c>
      <c r="R30" s="86">
        <v>-235010</v>
      </c>
      <c r="S30" s="86">
        <v>0</v>
      </c>
      <c r="T30" s="86">
        <v>-8098</v>
      </c>
      <c r="U30" s="86">
        <v>0.02</v>
      </c>
      <c r="V30" s="461" t="s">
        <v>120</v>
      </c>
      <c r="W30" s="64">
        <v>-67.27</v>
      </c>
    </row>
    <row r="31" spans="1:23">
      <c r="A31" s="85" t="s">
        <v>375</v>
      </c>
      <c r="B31" s="86">
        <v>1</v>
      </c>
      <c r="C31" s="86">
        <v>13197</v>
      </c>
      <c r="D31" s="86">
        <v>15979</v>
      </c>
      <c r="E31" s="86">
        <v>3635</v>
      </c>
      <c r="F31" s="86">
        <v>21333</v>
      </c>
      <c r="G31" s="86">
        <v>8223</v>
      </c>
      <c r="H31" s="86">
        <v>13110</v>
      </c>
      <c r="I31" s="86">
        <v>14475</v>
      </c>
      <c r="J31" s="86">
        <v>11356</v>
      </c>
      <c r="K31" s="86">
        <v>37</v>
      </c>
      <c r="L31" s="86">
        <v>2385</v>
      </c>
      <c r="M31" s="460">
        <v>2144</v>
      </c>
      <c r="N31" s="86">
        <v>1817</v>
      </c>
      <c r="O31" s="86">
        <v>137</v>
      </c>
      <c r="P31" s="86">
        <v>98</v>
      </c>
      <c r="Q31" s="86">
        <v>-3586</v>
      </c>
      <c r="R31" s="86">
        <v>-3168</v>
      </c>
      <c r="S31" s="86">
        <v>-96</v>
      </c>
      <c r="T31" s="86">
        <v>471</v>
      </c>
      <c r="U31" s="86">
        <v>0</v>
      </c>
      <c r="V31" s="461" t="s">
        <v>120</v>
      </c>
      <c r="W31" s="64">
        <v>-21.89</v>
      </c>
    </row>
    <row r="32" spans="1:23">
      <c r="A32" s="85" t="s">
        <v>376</v>
      </c>
      <c r="B32" s="86">
        <v>0</v>
      </c>
      <c r="C32" s="86">
        <v>0</v>
      </c>
      <c r="D32" s="86">
        <v>0</v>
      </c>
      <c r="E32" s="86">
        <v>0</v>
      </c>
      <c r="F32" s="86">
        <v>0</v>
      </c>
      <c r="G32" s="86">
        <v>0</v>
      </c>
      <c r="H32" s="86">
        <v>0</v>
      </c>
      <c r="I32" s="86">
        <v>0</v>
      </c>
      <c r="J32" s="86">
        <v>0</v>
      </c>
      <c r="K32" s="86">
        <v>0</v>
      </c>
      <c r="L32" s="86">
        <v>0</v>
      </c>
      <c r="M32" s="459">
        <v>0</v>
      </c>
      <c r="N32" s="86">
        <v>0</v>
      </c>
      <c r="O32" s="86">
        <v>0</v>
      </c>
      <c r="P32" s="86">
        <v>0</v>
      </c>
      <c r="Q32" s="86">
        <v>0</v>
      </c>
      <c r="R32" s="86">
        <v>0</v>
      </c>
      <c r="S32" s="86">
        <v>0</v>
      </c>
      <c r="T32" s="86">
        <v>0</v>
      </c>
      <c r="U32" s="86">
        <v>0</v>
      </c>
      <c r="V32" s="461" t="s">
        <v>120</v>
      </c>
      <c r="W32" s="64">
        <v>0</v>
      </c>
    </row>
    <row r="33" spans="1:23">
      <c r="A33" s="85" t="s">
        <v>377</v>
      </c>
      <c r="B33" s="86">
        <v>7</v>
      </c>
      <c r="C33" s="86">
        <v>590222</v>
      </c>
      <c r="D33" s="86">
        <v>512978</v>
      </c>
      <c r="E33" s="86">
        <v>49449</v>
      </c>
      <c r="F33" s="86">
        <v>669884</v>
      </c>
      <c r="G33" s="86">
        <v>309238</v>
      </c>
      <c r="H33" s="86">
        <v>360645</v>
      </c>
      <c r="I33" s="86">
        <v>745157</v>
      </c>
      <c r="J33" s="86">
        <v>697097</v>
      </c>
      <c r="K33" s="86">
        <v>1956</v>
      </c>
      <c r="L33" s="86">
        <v>17612</v>
      </c>
      <c r="M33" s="460">
        <v>19482</v>
      </c>
      <c r="N33" s="86">
        <v>4430</v>
      </c>
      <c r="O33" s="86">
        <v>8050</v>
      </c>
      <c r="P33" s="86">
        <v>3826</v>
      </c>
      <c r="Q33" s="86">
        <v>-3104</v>
      </c>
      <c r="R33" s="86">
        <v>-3248</v>
      </c>
      <c r="S33" s="86">
        <v>842</v>
      </c>
      <c r="T33" s="86">
        <v>12769</v>
      </c>
      <c r="U33" s="86">
        <v>0.04</v>
      </c>
      <c r="V33" s="461" t="s">
        <v>120</v>
      </c>
      <c r="W33" s="64">
        <v>-0.44</v>
      </c>
    </row>
    <row r="34" spans="1:23">
      <c r="A34" s="85" t="s">
        <v>378</v>
      </c>
      <c r="B34" s="86">
        <v>3</v>
      </c>
      <c r="C34" s="86">
        <v>1666932</v>
      </c>
      <c r="D34" s="86">
        <v>1404439</v>
      </c>
      <c r="E34" s="86">
        <v>72173</v>
      </c>
      <c r="F34" s="86">
        <v>1568794</v>
      </c>
      <c r="G34" s="86">
        <v>1428773</v>
      </c>
      <c r="H34" s="86">
        <v>140020</v>
      </c>
      <c r="I34" s="86">
        <v>3439438</v>
      </c>
      <c r="J34" s="86">
        <v>3402368</v>
      </c>
      <c r="K34" s="86">
        <v>16835</v>
      </c>
      <c r="L34" s="86">
        <v>5495</v>
      </c>
      <c r="M34" s="460">
        <v>48443</v>
      </c>
      <c r="N34" s="86">
        <v>9058</v>
      </c>
      <c r="O34" s="86">
        <v>9567</v>
      </c>
      <c r="P34" s="86">
        <v>650</v>
      </c>
      <c r="Q34" s="86">
        <v>-43596</v>
      </c>
      <c r="R34" s="86">
        <v>-42728</v>
      </c>
      <c r="S34" s="86">
        <v>-1510</v>
      </c>
      <c r="T34" s="86">
        <v>123877</v>
      </c>
      <c r="U34" s="86">
        <v>1.24</v>
      </c>
      <c r="V34" s="461" t="s">
        <v>120</v>
      </c>
      <c r="W34" s="64">
        <v>-1.24</v>
      </c>
    </row>
    <row r="35" spans="1:23">
      <c r="A35" s="85" t="s">
        <v>379</v>
      </c>
      <c r="B35" s="86">
        <v>4</v>
      </c>
      <c r="C35" s="86">
        <v>3782343</v>
      </c>
      <c r="D35" s="86">
        <v>2739828</v>
      </c>
      <c r="E35" s="86">
        <v>184421</v>
      </c>
      <c r="F35" s="86">
        <v>6127651</v>
      </c>
      <c r="G35" s="86">
        <v>2806447</v>
      </c>
      <c r="H35" s="86">
        <v>3321201</v>
      </c>
      <c r="I35" s="86">
        <v>4518594</v>
      </c>
      <c r="J35" s="86">
        <v>4522846</v>
      </c>
      <c r="K35" s="86">
        <v>16620</v>
      </c>
      <c r="L35" s="86">
        <v>0</v>
      </c>
      <c r="M35" s="460">
        <v>64301</v>
      </c>
      <c r="N35" s="86">
        <v>6544</v>
      </c>
      <c r="O35" s="86">
        <v>15311</v>
      </c>
      <c r="P35" s="86">
        <v>20972</v>
      </c>
      <c r="Q35" s="86">
        <v>-89614</v>
      </c>
      <c r="R35" s="86">
        <v>-95513</v>
      </c>
      <c r="S35" s="86">
        <v>21326</v>
      </c>
      <c r="T35" s="86">
        <v>77095</v>
      </c>
      <c r="U35" s="86">
        <v>0.13</v>
      </c>
      <c r="V35" s="461" t="s">
        <v>120</v>
      </c>
      <c r="W35" s="64">
        <v>-2.11</v>
      </c>
    </row>
    <row r="36" spans="1:23">
      <c r="A36" s="85" t="s">
        <v>380</v>
      </c>
      <c r="B36" s="86">
        <v>2</v>
      </c>
      <c r="C36" s="86">
        <v>563097</v>
      </c>
      <c r="D36" s="86">
        <v>249465</v>
      </c>
      <c r="E36" s="86">
        <v>11383</v>
      </c>
      <c r="F36" s="86">
        <v>635536</v>
      </c>
      <c r="G36" s="86">
        <v>225438</v>
      </c>
      <c r="H36" s="86">
        <v>410098</v>
      </c>
      <c r="I36" s="86">
        <v>596902</v>
      </c>
      <c r="J36" s="86">
        <v>554226</v>
      </c>
      <c r="K36" s="86">
        <v>822</v>
      </c>
      <c r="L36" s="86">
        <v>58326</v>
      </c>
      <c r="M36" s="460">
        <v>17240</v>
      </c>
      <c r="N36" s="86">
        <v>0</v>
      </c>
      <c r="O36" s="86">
        <v>-8243</v>
      </c>
      <c r="P36" s="86">
        <v>160</v>
      </c>
      <c r="Q36" s="86">
        <v>8130</v>
      </c>
      <c r="R36" s="86">
        <v>8097</v>
      </c>
      <c r="S36" s="86">
        <v>700</v>
      </c>
      <c r="T36" s="86">
        <v>5925</v>
      </c>
      <c r="U36" s="86">
        <v>0.03</v>
      </c>
      <c r="V36" s="461" t="s">
        <v>120</v>
      </c>
      <c r="W36" s="64">
        <v>1.36</v>
      </c>
    </row>
    <row r="37" spans="1:23">
      <c r="A37" s="85" t="s">
        <v>381</v>
      </c>
      <c r="B37" s="86">
        <v>0</v>
      </c>
      <c r="C37" s="86">
        <v>0</v>
      </c>
      <c r="D37" s="86">
        <v>0</v>
      </c>
      <c r="E37" s="86">
        <v>0</v>
      </c>
      <c r="F37" s="86">
        <v>0</v>
      </c>
      <c r="G37" s="86">
        <v>0</v>
      </c>
      <c r="H37" s="86">
        <v>0</v>
      </c>
      <c r="I37" s="86">
        <v>0</v>
      </c>
      <c r="J37" s="86">
        <v>0</v>
      </c>
      <c r="K37" s="86">
        <v>0</v>
      </c>
      <c r="L37" s="86">
        <v>0</v>
      </c>
      <c r="M37" s="459">
        <v>0</v>
      </c>
      <c r="N37" s="86">
        <v>0</v>
      </c>
      <c r="O37" s="86">
        <v>0</v>
      </c>
      <c r="P37" s="86">
        <v>0</v>
      </c>
      <c r="Q37" s="86">
        <v>0</v>
      </c>
      <c r="R37" s="86">
        <v>0</v>
      </c>
      <c r="S37" s="86">
        <v>0</v>
      </c>
      <c r="T37" s="86">
        <v>0</v>
      </c>
      <c r="U37" s="86">
        <v>0</v>
      </c>
      <c r="V37" s="461" t="s">
        <v>120</v>
      </c>
      <c r="W37" s="64">
        <v>0</v>
      </c>
    </row>
  </sheetData>
  <mergeCells count="25">
    <mergeCell ref="A1:W1"/>
    <mergeCell ref="V2:W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orizontalCentered="1"/>
  <pageMargins left="0.393055555555556" right="0.393055555555556" top="0.393055555555556" bottom="0.393055555555556" header="0.298611111111111" footer="0.298611111111111"/>
  <pageSetup paperSize="9" scale="31"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0"/>
  <sheetViews>
    <sheetView workbookViewId="0">
      <selection activeCell="D1" sqref="D1"/>
    </sheetView>
  </sheetViews>
  <sheetFormatPr defaultColWidth="9" defaultRowHeight="14.25" outlineLevelCol="6"/>
  <cols>
    <col min="1" max="1" width="29.375" customWidth="1"/>
    <col min="2" max="2" width="11.625" style="2" customWidth="1"/>
    <col min="3" max="3" width="15.25" style="2" customWidth="1"/>
  </cols>
  <sheetData>
    <row r="1" ht="20.25" spans="1:3">
      <c r="A1" s="452" t="s">
        <v>39</v>
      </c>
      <c r="B1" s="452"/>
      <c r="C1" s="452"/>
    </row>
    <row r="2" spans="1:3">
      <c r="A2" s="332"/>
      <c r="B2" s="332"/>
      <c r="C2" s="332"/>
    </row>
    <row r="3" spans="1:3">
      <c r="A3" s="232" t="s">
        <v>382</v>
      </c>
      <c r="B3" s="233" t="s">
        <v>383</v>
      </c>
      <c r="C3" s="234" t="s">
        <v>384</v>
      </c>
    </row>
    <row r="4" spans="1:3">
      <c r="A4" s="85" t="s">
        <v>385</v>
      </c>
      <c r="B4" s="86" t="s">
        <v>163</v>
      </c>
      <c r="C4" s="453">
        <v>3.07</v>
      </c>
    </row>
    <row r="5" spans="1:3">
      <c r="A5" s="85" t="s">
        <v>386</v>
      </c>
      <c r="B5" s="86" t="s">
        <v>163</v>
      </c>
      <c r="C5" s="453">
        <v>93.71</v>
      </c>
    </row>
    <row r="6" spans="1:3">
      <c r="A6" s="85" t="s">
        <v>387</v>
      </c>
      <c r="B6" s="86" t="s">
        <v>163</v>
      </c>
      <c r="C6" s="453">
        <v>47.96</v>
      </c>
    </row>
    <row r="7" spans="1:3">
      <c r="A7" s="85" t="s">
        <v>388</v>
      </c>
      <c r="B7" s="86" t="s">
        <v>163</v>
      </c>
      <c r="C7" s="453">
        <v>18.15</v>
      </c>
    </row>
    <row r="8" spans="1:3">
      <c r="A8" s="85" t="s">
        <v>389</v>
      </c>
      <c r="B8" s="86" t="s">
        <v>163</v>
      </c>
      <c r="C8" s="453">
        <v>161.44</v>
      </c>
    </row>
    <row r="9" spans="1:3">
      <c r="A9" s="85" t="s">
        <v>390</v>
      </c>
      <c r="B9" s="86" t="s">
        <v>163</v>
      </c>
      <c r="C9" s="453">
        <v>8.99</v>
      </c>
    </row>
    <row r="10" spans="1:3">
      <c r="A10" s="85" t="s">
        <v>391</v>
      </c>
      <c r="B10" s="86" t="s">
        <v>163</v>
      </c>
      <c r="C10" s="453">
        <v>8.99</v>
      </c>
    </row>
    <row r="11" spans="1:3">
      <c r="A11" s="85" t="s">
        <v>392</v>
      </c>
      <c r="B11" s="86" t="s">
        <v>163</v>
      </c>
      <c r="C11" s="453">
        <v>1356.53</v>
      </c>
    </row>
    <row r="12" spans="1:3">
      <c r="A12" s="85" t="s">
        <v>393</v>
      </c>
      <c r="B12" s="86" t="s">
        <v>163</v>
      </c>
      <c r="C12" s="453">
        <v>1551</v>
      </c>
    </row>
    <row r="13" spans="1:3">
      <c r="A13" s="85" t="s">
        <v>394</v>
      </c>
      <c r="B13" s="86" t="s">
        <v>163</v>
      </c>
      <c r="C13" s="453">
        <v>1541.43</v>
      </c>
    </row>
    <row r="14" spans="1:3">
      <c r="A14" s="85" t="s">
        <v>395</v>
      </c>
      <c r="B14" s="86" t="s">
        <v>163</v>
      </c>
      <c r="C14" s="453">
        <v>0.67</v>
      </c>
    </row>
    <row r="15" spans="1:3">
      <c r="A15" s="85" t="s">
        <v>396</v>
      </c>
      <c r="B15" s="86" t="s">
        <v>163</v>
      </c>
      <c r="C15" s="453">
        <v>10.8</v>
      </c>
    </row>
    <row r="16" spans="1:3">
      <c r="A16" s="85" t="s">
        <v>397</v>
      </c>
      <c r="B16" s="86" t="s">
        <v>163</v>
      </c>
      <c r="C16" s="453">
        <v>12.61</v>
      </c>
    </row>
    <row r="17" spans="1:7">
      <c r="A17" s="85" t="s">
        <v>398</v>
      </c>
      <c r="B17" s="86" t="s">
        <v>163</v>
      </c>
      <c r="C17" s="453">
        <v>2.98</v>
      </c>
      <c r="D17" s="332"/>
      <c r="E17" s="332"/>
      <c r="F17" s="332"/>
      <c r="G17" s="332"/>
    </row>
    <row r="18" spans="1:7">
      <c r="A18" s="85" t="s">
        <v>399</v>
      </c>
      <c r="B18" s="86" t="s">
        <v>163</v>
      </c>
      <c r="C18" s="453">
        <v>1.54</v>
      </c>
      <c r="D18" s="332"/>
      <c r="E18" s="332"/>
      <c r="F18" s="332"/>
      <c r="G18" s="332"/>
    </row>
    <row r="19" spans="1:7">
      <c r="A19" s="85" t="s">
        <v>400</v>
      </c>
      <c r="B19" s="86" t="s">
        <v>163</v>
      </c>
      <c r="C19" s="453">
        <v>0.64</v>
      </c>
      <c r="D19" s="332"/>
      <c r="E19" s="332"/>
      <c r="F19" s="332"/>
      <c r="G19" s="332"/>
    </row>
    <row r="20" spans="1:7">
      <c r="A20" s="85" t="s">
        <v>401</v>
      </c>
      <c r="B20" s="86" t="s">
        <v>163</v>
      </c>
      <c r="C20" s="453">
        <v>1.98</v>
      </c>
      <c r="D20" s="332"/>
      <c r="E20" s="332"/>
      <c r="F20" s="332"/>
      <c r="G20" s="332"/>
    </row>
    <row r="21" spans="1:7">
      <c r="A21" s="85" t="s">
        <v>402</v>
      </c>
      <c r="B21" s="86" t="s">
        <v>163</v>
      </c>
      <c r="C21" s="453">
        <v>3.76</v>
      </c>
      <c r="D21" s="332"/>
      <c r="E21" s="332"/>
      <c r="F21" s="332"/>
      <c r="G21" s="332"/>
    </row>
    <row r="22" spans="1:7">
      <c r="A22" s="85" t="s">
        <v>403</v>
      </c>
      <c r="B22" s="86" t="s">
        <v>404</v>
      </c>
      <c r="C22" s="453">
        <v>237.08</v>
      </c>
      <c r="D22" s="332"/>
      <c r="E22" s="332"/>
      <c r="F22" s="332"/>
      <c r="G22" s="332"/>
    </row>
    <row r="23" spans="1:7">
      <c r="A23" s="85" t="s">
        <v>405</v>
      </c>
      <c r="B23" s="86" t="s">
        <v>163</v>
      </c>
      <c r="C23" s="453">
        <v>1.74</v>
      </c>
      <c r="D23" s="332"/>
      <c r="E23" s="332"/>
      <c r="F23" s="332"/>
      <c r="G23" s="332"/>
    </row>
    <row r="24" spans="1:7">
      <c r="A24" s="85" t="s">
        <v>406</v>
      </c>
      <c r="B24" s="86" t="s">
        <v>163</v>
      </c>
      <c r="C24" s="453">
        <v>3.99</v>
      </c>
      <c r="D24" s="332"/>
      <c r="E24" s="332"/>
      <c r="F24" s="332"/>
      <c r="G24" s="332"/>
    </row>
    <row r="25" spans="1:7">
      <c r="A25" s="85" t="s">
        <v>407</v>
      </c>
      <c r="B25" s="86" t="s">
        <v>408</v>
      </c>
      <c r="C25" s="453">
        <v>0.42</v>
      </c>
      <c r="D25" s="332"/>
      <c r="E25" s="332"/>
      <c r="F25" s="332"/>
      <c r="G25" s="332"/>
    </row>
    <row r="26" spans="1:7">
      <c r="A26" s="85" t="s">
        <v>409</v>
      </c>
      <c r="B26" s="86" t="s">
        <v>163</v>
      </c>
      <c r="C26" s="453">
        <v>771.4</v>
      </c>
      <c r="D26" s="332"/>
      <c r="E26" s="332"/>
      <c r="F26" s="332"/>
      <c r="G26" s="332"/>
    </row>
    <row r="27" spans="1:7">
      <c r="A27" s="85" t="s">
        <v>410</v>
      </c>
      <c r="B27" s="86" t="s">
        <v>163</v>
      </c>
      <c r="C27" s="453">
        <v>101.4</v>
      </c>
      <c r="D27" s="332"/>
      <c r="E27" s="332"/>
      <c r="F27" s="332"/>
      <c r="G27" s="332"/>
    </row>
    <row r="28" spans="1:7">
      <c r="A28" s="85" t="s">
        <v>411</v>
      </c>
      <c r="B28" s="86" t="s">
        <v>163</v>
      </c>
      <c r="C28" s="453">
        <v>489.99</v>
      </c>
      <c r="D28" s="332"/>
      <c r="E28" s="332"/>
      <c r="F28" s="332"/>
      <c r="G28" s="332"/>
    </row>
    <row r="29" spans="1:7">
      <c r="A29" s="85" t="s">
        <v>412</v>
      </c>
      <c r="B29" s="86" t="s">
        <v>413</v>
      </c>
      <c r="C29" s="453">
        <v>118.83</v>
      </c>
      <c r="D29" s="332"/>
      <c r="E29" s="332"/>
      <c r="F29" s="332"/>
      <c r="G29" s="332" t="s">
        <v>414</v>
      </c>
    </row>
    <row r="30" spans="1:7">
      <c r="A30" s="85" t="s">
        <v>415</v>
      </c>
      <c r="B30" s="86" t="s">
        <v>416</v>
      </c>
      <c r="C30" s="453">
        <v>243.85</v>
      </c>
      <c r="D30" s="332"/>
      <c r="E30" s="332"/>
      <c r="F30" s="332"/>
      <c r="G30" s="332"/>
    </row>
  </sheetData>
  <mergeCells count="1">
    <mergeCell ref="A1:C1"/>
  </mergeCells>
  <printOptions horizontalCentered="1"/>
  <pageMargins left="1.4875" right="0.700694444444445" top="0.751388888888889" bottom="0.751388888888889" header="0.298611111111111" footer="0.298611111111111"/>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2.625" customWidth="1"/>
    <col min="4" max="4" width="11.625" customWidth="1"/>
    <col min="5" max="5" width="12.75" customWidth="1"/>
    <col min="6" max="6" width="12.625" customWidth="1"/>
    <col min="7" max="7" width="15" style="259" customWidth="1"/>
    <col min="8" max="8" width="9.5" customWidth="1"/>
  </cols>
  <sheetData>
    <row r="1" ht="20.25" spans="1:7">
      <c r="A1" s="3" t="s">
        <v>40</v>
      </c>
      <c r="B1" s="3"/>
      <c r="C1" s="3"/>
      <c r="D1" s="3"/>
      <c r="E1" s="3"/>
      <c r="F1" s="3"/>
      <c r="G1" s="3"/>
    </row>
    <row r="3" ht="15" customHeight="1" spans="1:7">
      <c r="A3" s="232" t="s">
        <v>417</v>
      </c>
      <c r="B3" s="233" t="s">
        <v>383</v>
      </c>
      <c r="C3" s="233" t="s">
        <v>418</v>
      </c>
      <c r="D3" s="233" t="s">
        <v>419</v>
      </c>
      <c r="E3" s="233" t="s">
        <v>420</v>
      </c>
      <c r="F3" s="233" t="s">
        <v>421</v>
      </c>
      <c r="G3" s="234" t="s">
        <v>422</v>
      </c>
    </row>
    <row r="4" ht="15" customHeight="1" spans="1:7">
      <c r="A4" s="85" t="s">
        <v>423</v>
      </c>
      <c r="B4" s="450" t="s">
        <v>424</v>
      </c>
      <c r="C4" s="450">
        <v>387383.15</v>
      </c>
      <c r="D4" s="450">
        <v>7063026.1</v>
      </c>
      <c r="E4" s="450">
        <v>7066165.47</v>
      </c>
      <c r="F4" s="450">
        <v>384423.77</v>
      </c>
      <c r="G4" s="451">
        <v>6.0063</v>
      </c>
    </row>
    <row r="5" ht="15" customHeight="1" spans="1:7">
      <c r="A5" s="85" t="s">
        <v>425</v>
      </c>
      <c r="B5" s="450" t="s">
        <v>424</v>
      </c>
      <c r="C5" s="450">
        <v>360.36</v>
      </c>
      <c r="D5" s="450">
        <v>29472.52</v>
      </c>
      <c r="E5" s="450">
        <v>28034.81</v>
      </c>
      <c r="F5" s="450">
        <v>1978.07</v>
      </c>
      <c r="G5" s="451">
        <v>1.8856</v>
      </c>
    </row>
    <row r="6" ht="15" customHeight="1" spans="1:7">
      <c r="A6" s="85" t="s">
        <v>426</v>
      </c>
      <c r="B6" s="450" t="s">
        <v>424</v>
      </c>
      <c r="C6" s="450">
        <v>387022.79</v>
      </c>
      <c r="D6" s="450">
        <v>7033553.58</v>
      </c>
      <c r="E6" s="450">
        <v>7038130.66</v>
      </c>
      <c r="F6" s="450">
        <v>382445.7</v>
      </c>
      <c r="G6" s="451">
        <v>4.1207</v>
      </c>
    </row>
    <row r="7" ht="15" customHeight="1" spans="1:7">
      <c r="A7" s="85" t="s">
        <v>427</v>
      </c>
      <c r="B7" s="450" t="s">
        <v>424</v>
      </c>
      <c r="C7" s="450">
        <v>97100</v>
      </c>
      <c r="D7" s="450">
        <v>7016820</v>
      </c>
      <c r="E7" s="450">
        <v>6974034</v>
      </c>
      <c r="F7" s="450">
        <v>139886</v>
      </c>
      <c r="G7" s="451">
        <v>0.921</v>
      </c>
    </row>
    <row r="8" ht="15" customHeight="1" spans="1:7">
      <c r="A8" s="85" t="s">
        <v>411</v>
      </c>
      <c r="B8" s="450" t="s">
        <v>424</v>
      </c>
      <c r="C8" s="450">
        <v>11800</v>
      </c>
      <c r="D8" s="450">
        <v>313667</v>
      </c>
      <c r="E8" s="450">
        <v>5113445</v>
      </c>
      <c r="F8" s="450">
        <v>4204</v>
      </c>
      <c r="G8" s="451">
        <v>0.9714</v>
      </c>
    </row>
    <row r="9" ht="15" customHeight="1" spans="1:7">
      <c r="A9" s="85" t="s">
        <v>428</v>
      </c>
      <c r="B9" s="450" t="s">
        <v>404</v>
      </c>
      <c r="C9" s="450">
        <v>0</v>
      </c>
      <c r="D9" s="450">
        <v>8766.2</v>
      </c>
      <c r="E9" s="450">
        <v>196110.2</v>
      </c>
      <c r="F9" s="450">
        <v>0</v>
      </c>
      <c r="G9" s="451">
        <v>46.754</v>
      </c>
    </row>
    <row r="10" ht="15" customHeight="1" spans="1:7">
      <c r="A10" s="85" t="s">
        <v>429</v>
      </c>
      <c r="B10" s="450" t="s">
        <v>404</v>
      </c>
      <c r="C10" s="450">
        <v>0</v>
      </c>
      <c r="D10" s="450">
        <v>15348.76</v>
      </c>
      <c r="E10" s="450">
        <v>2080870.76</v>
      </c>
      <c r="F10" s="450">
        <v>0</v>
      </c>
      <c r="G10" s="451">
        <v>7.4283</v>
      </c>
    </row>
    <row r="11" ht="15" customHeight="1" spans="1:7">
      <c r="A11" s="85" t="s">
        <v>430</v>
      </c>
      <c r="B11" s="450" t="s">
        <v>404</v>
      </c>
      <c r="C11" s="450">
        <v>0</v>
      </c>
      <c r="D11" s="450">
        <v>0</v>
      </c>
      <c r="E11" s="450">
        <v>162044</v>
      </c>
      <c r="F11" s="450">
        <v>0</v>
      </c>
      <c r="G11" s="451">
        <v>2.86</v>
      </c>
    </row>
    <row r="12" ht="15" customHeight="1" spans="1:7">
      <c r="A12" s="85" t="s">
        <v>431</v>
      </c>
      <c r="B12" s="450" t="s">
        <v>404</v>
      </c>
      <c r="C12" s="450">
        <v>0</v>
      </c>
      <c r="D12" s="450">
        <v>22559.68</v>
      </c>
      <c r="E12" s="450">
        <v>22553.01</v>
      </c>
      <c r="F12" s="450">
        <v>0</v>
      </c>
      <c r="G12" s="451">
        <v>204.313</v>
      </c>
    </row>
    <row r="13" ht="15" customHeight="1" spans="1:7">
      <c r="A13" s="85" t="s">
        <v>432</v>
      </c>
      <c r="B13" s="450" t="s">
        <v>424</v>
      </c>
      <c r="C13" s="450">
        <v>0</v>
      </c>
      <c r="D13" s="450">
        <v>0</v>
      </c>
      <c r="E13" s="450">
        <v>0</v>
      </c>
      <c r="F13" s="450">
        <v>0</v>
      </c>
      <c r="G13" s="451">
        <v>1.7572</v>
      </c>
    </row>
    <row r="14" ht="15" customHeight="1" spans="1:7">
      <c r="A14" s="85" t="s">
        <v>433</v>
      </c>
      <c r="B14" s="450" t="s">
        <v>404</v>
      </c>
      <c r="C14" s="450">
        <v>0</v>
      </c>
      <c r="D14" s="450">
        <v>3971.41</v>
      </c>
      <c r="E14" s="450">
        <v>127330.66</v>
      </c>
      <c r="F14" s="450">
        <v>0</v>
      </c>
      <c r="G14" s="451">
        <v>26.166</v>
      </c>
    </row>
    <row r="15" ht="15" customHeight="1" spans="1:7">
      <c r="A15" s="85" t="s">
        <v>434</v>
      </c>
      <c r="B15" s="450" t="s">
        <v>424</v>
      </c>
      <c r="C15" s="450">
        <v>111635.63</v>
      </c>
      <c r="D15" s="450">
        <v>7728941.58</v>
      </c>
      <c r="E15" s="450">
        <v>7719163.39</v>
      </c>
      <c r="F15" s="450">
        <v>121413.82</v>
      </c>
      <c r="G15" s="451">
        <v>1.4286</v>
      </c>
    </row>
    <row r="16" ht="15" customHeight="1" spans="1:7">
      <c r="A16" s="85" t="s">
        <v>435</v>
      </c>
      <c r="B16" s="450" t="s">
        <v>424</v>
      </c>
      <c r="C16" s="450">
        <v>0.25</v>
      </c>
      <c r="D16" s="450">
        <v>306.17</v>
      </c>
      <c r="E16" s="450">
        <v>305.92</v>
      </c>
      <c r="F16" s="450">
        <v>0.5</v>
      </c>
      <c r="G16" s="451">
        <v>38.2564</v>
      </c>
    </row>
    <row r="17" ht="15" customHeight="1" spans="1:7">
      <c r="A17" s="85" t="s">
        <v>436</v>
      </c>
      <c r="B17" s="450" t="s">
        <v>424</v>
      </c>
      <c r="C17" s="450">
        <v>0.3</v>
      </c>
      <c r="D17" s="450">
        <v>0</v>
      </c>
      <c r="E17" s="450">
        <v>0.3</v>
      </c>
      <c r="F17" s="450">
        <v>0</v>
      </c>
      <c r="G17" s="451">
        <v>2.9428</v>
      </c>
    </row>
    <row r="18" ht="15" customHeight="1" spans="1:7">
      <c r="A18" s="85" t="s">
        <v>437</v>
      </c>
      <c r="B18" s="450" t="s">
        <v>424</v>
      </c>
      <c r="C18" s="450">
        <v>235.57</v>
      </c>
      <c r="D18" s="450">
        <v>7734.17</v>
      </c>
      <c r="E18" s="450">
        <v>7699.76</v>
      </c>
      <c r="F18" s="450">
        <v>263.02</v>
      </c>
      <c r="G18" s="451">
        <v>40.7988</v>
      </c>
    </row>
    <row r="19" ht="15" customHeight="1" spans="1:7">
      <c r="A19" s="85" t="s">
        <v>438</v>
      </c>
      <c r="B19" s="450" t="s">
        <v>424</v>
      </c>
      <c r="C19" s="450">
        <v>5997.6</v>
      </c>
      <c r="D19" s="450">
        <v>286473.57</v>
      </c>
      <c r="E19" s="450">
        <v>321566.76</v>
      </c>
      <c r="F19" s="450">
        <v>8245.5</v>
      </c>
      <c r="G19" s="451">
        <v>1.7143</v>
      </c>
    </row>
    <row r="20" ht="15" customHeight="1" spans="1:7">
      <c r="A20" s="85" t="s">
        <v>439</v>
      </c>
      <c r="B20" s="450" t="s">
        <v>424</v>
      </c>
      <c r="C20" s="450">
        <v>0</v>
      </c>
      <c r="D20" s="450">
        <v>0</v>
      </c>
      <c r="E20" s="450">
        <v>671161.86</v>
      </c>
      <c r="F20" s="450">
        <v>0</v>
      </c>
      <c r="G20" s="451">
        <v>1.5714</v>
      </c>
    </row>
    <row r="21" ht="15" customHeight="1" spans="1:7">
      <c r="A21" s="85" t="s">
        <v>440</v>
      </c>
      <c r="B21" s="450" t="s">
        <v>424</v>
      </c>
      <c r="C21" s="450">
        <v>66115.92</v>
      </c>
      <c r="D21" s="450">
        <v>730412.49</v>
      </c>
      <c r="E21" s="450">
        <v>2269809.66</v>
      </c>
      <c r="F21" s="450">
        <v>62918.94</v>
      </c>
      <c r="G21" s="451">
        <v>3</v>
      </c>
    </row>
    <row r="22" ht="15" customHeight="1" spans="1:7">
      <c r="A22" s="85" t="s">
        <v>441</v>
      </c>
      <c r="B22" s="450" t="s">
        <v>424</v>
      </c>
      <c r="C22" s="450">
        <v>0</v>
      </c>
      <c r="D22" s="450">
        <v>0</v>
      </c>
      <c r="E22" s="450">
        <v>0</v>
      </c>
      <c r="F22" s="450">
        <v>0</v>
      </c>
      <c r="G22" s="451">
        <v>1.4143</v>
      </c>
    </row>
    <row r="23" ht="15" customHeight="1" spans="1:7">
      <c r="A23" s="85" t="s">
        <v>442</v>
      </c>
      <c r="B23" s="450" t="s">
        <v>424</v>
      </c>
      <c r="C23" s="450">
        <v>668.1</v>
      </c>
      <c r="D23" s="450">
        <v>45914.26</v>
      </c>
      <c r="E23" s="450">
        <v>37434.58</v>
      </c>
      <c r="F23" s="450">
        <v>9147.78</v>
      </c>
      <c r="G23" s="451">
        <v>2.1818</v>
      </c>
    </row>
    <row r="24" ht="15" customHeight="1" spans="1:7">
      <c r="A24" s="85" t="s">
        <v>443</v>
      </c>
      <c r="B24" s="450" t="s">
        <v>424</v>
      </c>
      <c r="C24" s="450">
        <v>113.79</v>
      </c>
      <c r="D24" s="450">
        <v>5793.66</v>
      </c>
      <c r="E24" s="450">
        <v>5633.51</v>
      </c>
      <c r="F24" s="450">
        <v>274</v>
      </c>
      <c r="G24" s="451">
        <v>1.33</v>
      </c>
    </row>
    <row r="25" ht="15" customHeight="1" spans="1:7">
      <c r="A25" s="85" t="s">
        <v>444</v>
      </c>
      <c r="B25" s="450" t="s">
        <v>424</v>
      </c>
      <c r="C25" s="450">
        <v>815.73</v>
      </c>
      <c r="D25" s="450">
        <v>363354.14</v>
      </c>
      <c r="E25" s="450">
        <v>833129.54</v>
      </c>
      <c r="F25" s="450">
        <v>6034.28</v>
      </c>
      <c r="G25" s="451">
        <v>1.4</v>
      </c>
    </row>
    <row r="26" ht="15" customHeight="1" spans="1:7">
      <c r="A26" s="85" t="s">
        <v>445</v>
      </c>
      <c r="B26" s="450" t="s">
        <v>446</v>
      </c>
      <c r="C26" s="450">
        <v>0</v>
      </c>
      <c r="D26" s="450">
        <v>9808632.04</v>
      </c>
      <c r="E26" s="450">
        <v>29666075.87</v>
      </c>
      <c r="F26" s="450">
        <v>0</v>
      </c>
      <c r="G26" s="451">
        <v>0.6138</v>
      </c>
    </row>
    <row r="27" ht="15" customHeight="1" spans="1:7">
      <c r="A27" s="85" t="s">
        <v>447</v>
      </c>
      <c r="B27" s="450" t="s">
        <v>448</v>
      </c>
      <c r="C27" s="450">
        <v>0</v>
      </c>
      <c r="D27" s="450">
        <v>810869.38</v>
      </c>
      <c r="E27" s="450">
        <v>1272007.07</v>
      </c>
      <c r="F27" s="450">
        <v>0</v>
      </c>
      <c r="G27" s="451">
        <v>122.9</v>
      </c>
    </row>
    <row r="28" ht="15" customHeight="1" spans="1:7">
      <c r="A28" s="85" t="s">
        <v>449</v>
      </c>
      <c r="B28" s="450" t="s">
        <v>424</v>
      </c>
      <c r="C28" s="450">
        <v>0</v>
      </c>
      <c r="D28" s="450">
        <v>0</v>
      </c>
      <c r="E28" s="450">
        <v>383949.18</v>
      </c>
      <c r="F28" s="450">
        <v>0</v>
      </c>
      <c r="G28" s="451">
        <v>0.145</v>
      </c>
    </row>
    <row r="29" ht="15" customHeight="1" spans="1:7">
      <c r="A29" s="85" t="s">
        <v>450</v>
      </c>
      <c r="B29" s="450" t="s">
        <v>451</v>
      </c>
      <c r="C29" s="450">
        <v>0</v>
      </c>
      <c r="D29" s="450">
        <v>0</v>
      </c>
      <c r="E29" s="450">
        <v>0</v>
      </c>
      <c r="F29" s="450">
        <v>0</v>
      </c>
      <c r="G29" s="451">
        <v>1</v>
      </c>
    </row>
  </sheetData>
  <mergeCells count="1">
    <mergeCell ref="A1:G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4"/>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41</v>
      </c>
      <c r="B1" s="3"/>
    </row>
    <row r="2" ht="15" customHeight="1" spans="1:2">
      <c r="A2" t="s">
        <v>414</v>
      </c>
    </row>
    <row r="3" ht="15" customHeight="1" spans="1:2">
      <c r="B3" t="s">
        <v>452</v>
      </c>
    </row>
    <row r="4" ht="15" customHeight="1" spans="1:2">
      <c r="A4" s="443" t="s">
        <v>136</v>
      </c>
      <c r="B4" s="444" t="s">
        <v>2</v>
      </c>
    </row>
    <row r="5" ht="15" customHeight="1" spans="1:2">
      <c r="A5" s="445" t="s">
        <v>453</v>
      </c>
      <c r="B5" s="446">
        <v>170731</v>
      </c>
    </row>
    <row r="6" ht="15" customHeight="1" spans="1:2">
      <c r="A6" s="445" t="s">
        <v>454</v>
      </c>
      <c r="B6" s="446">
        <v>145121</v>
      </c>
    </row>
    <row r="7" ht="15" customHeight="1" spans="1:2">
      <c r="A7" s="445" t="s">
        <v>455</v>
      </c>
      <c r="B7" s="446">
        <v>14097</v>
      </c>
    </row>
    <row r="8" ht="15" customHeight="1" spans="1:2">
      <c r="A8" s="445" t="s">
        <v>456</v>
      </c>
      <c r="B8" s="446">
        <v>20477</v>
      </c>
    </row>
    <row r="9" ht="15" customHeight="1" spans="1:2">
      <c r="A9" s="445" t="s">
        <v>457</v>
      </c>
      <c r="B9" s="446">
        <v>5031</v>
      </c>
    </row>
    <row r="10" ht="15" customHeight="1" spans="1:2">
      <c r="A10" s="445" t="s">
        <v>455</v>
      </c>
      <c r="B10" s="446">
        <v>2514</v>
      </c>
    </row>
    <row r="11" ht="15" customHeight="1" spans="1:2">
      <c r="A11" s="443" t="s">
        <v>458</v>
      </c>
      <c r="B11" s="444">
        <v>191208</v>
      </c>
    </row>
    <row r="12" ht="15" customHeight="1" spans="1:2">
      <c r="A12" s="447"/>
      <c r="B12" s="448"/>
    </row>
    <row r="13" spans="1:2">
      <c r="A13" t="s">
        <v>459</v>
      </c>
    </row>
    <row r="14" s="442" customFormat="1" customHeight="1" spans="1:2">
      <c r="A14" s="449"/>
      <c r="B14" s="449"/>
    </row>
  </sheetData>
  <mergeCells count="2">
    <mergeCell ref="A1:B1"/>
    <mergeCell ref="A14:B14"/>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H1" sqref="H1"/>
    </sheetView>
  </sheetViews>
  <sheetFormatPr defaultColWidth="9" defaultRowHeight="14.25" outlineLevelRow="5" outlineLevelCol="2"/>
  <sheetData>
    <row r="6" ht="25.5" spans="3:3">
      <c r="C6" s="21" t="s">
        <v>42</v>
      </c>
    </row>
  </sheetData>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0.375" customWidth="1"/>
    <col min="2" max="2" width="16.125" customWidth="1"/>
  </cols>
  <sheetData>
    <row r="1" ht="20.25" spans="1:2">
      <c r="A1" s="3" t="s">
        <v>43</v>
      </c>
      <c r="B1" s="3"/>
    </row>
    <row r="2" ht="15" customHeight="1"/>
    <row r="3" ht="15" customHeight="1" spans="1:2">
      <c r="A3" s="430"/>
      <c r="B3" s="431" t="s">
        <v>460</v>
      </c>
    </row>
    <row r="4" ht="15" customHeight="1" spans="1:2">
      <c r="A4" s="432" t="s">
        <v>136</v>
      </c>
      <c r="B4" s="433" t="s">
        <v>461</v>
      </c>
    </row>
    <row r="5" ht="15" customHeight="1" spans="1:2">
      <c r="A5" s="434" t="s">
        <v>318</v>
      </c>
      <c r="B5" s="435">
        <v>2854920</v>
      </c>
    </row>
    <row r="6" ht="15" customHeight="1" spans="1:2">
      <c r="A6" s="436" t="s">
        <v>462</v>
      </c>
      <c r="B6" s="437"/>
    </row>
    <row r="7" ht="15" customHeight="1" spans="1:2">
      <c r="A7" s="438" t="s">
        <v>463</v>
      </c>
      <c r="B7" s="439">
        <v>853829</v>
      </c>
    </row>
    <row r="8" ht="15" customHeight="1" spans="1:2">
      <c r="A8" s="438" t="s">
        <v>464</v>
      </c>
      <c r="B8" s="440" t="s">
        <v>120</v>
      </c>
    </row>
    <row r="9" ht="15" customHeight="1" spans="1:2">
      <c r="A9" s="438" t="s">
        <v>465</v>
      </c>
      <c r="B9" s="440" t="s">
        <v>120</v>
      </c>
    </row>
    <row r="10" ht="15" customHeight="1" spans="1:2">
      <c r="A10" s="438" t="s">
        <v>466</v>
      </c>
      <c r="B10" s="440" t="s">
        <v>120</v>
      </c>
    </row>
    <row r="11" ht="15" customHeight="1" spans="1:2">
      <c r="A11" s="438" t="s">
        <v>467</v>
      </c>
      <c r="B11" s="440" t="s">
        <v>120</v>
      </c>
    </row>
    <row r="12" ht="15" customHeight="1" spans="1:2">
      <c r="A12" s="438" t="s">
        <v>468</v>
      </c>
      <c r="B12" s="440" t="s">
        <v>120</v>
      </c>
    </row>
    <row r="13" ht="15" customHeight="1" spans="1:2">
      <c r="A13" s="438" t="s">
        <v>469</v>
      </c>
      <c r="B13" s="440" t="s">
        <v>120</v>
      </c>
    </row>
    <row r="14" ht="15" customHeight="1" spans="1:2">
      <c r="A14" s="438" t="s">
        <v>470</v>
      </c>
      <c r="B14" s="439">
        <v>1230547</v>
      </c>
    </row>
    <row r="15" ht="15" customHeight="1" spans="1:2">
      <c r="A15" s="438" t="s">
        <v>471</v>
      </c>
      <c r="B15" s="441">
        <v>770544</v>
      </c>
    </row>
    <row r="17" spans="1:1">
      <c r="A17" t="s">
        <v>472</v>
      </c>
    </row>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ht="33" spans="1:10">
      <c r="A5" s="565" t="s">
        <v>0</v>
      </c>
      <c r="B5" s="565"/>
      <c r="C5" s="565"/>
      <c r="D5" s="565"/>
      <c r="E5" s="565"/>
      <c r="F5" s="565"/>
      <c r="G5" s="565"/>
      <c r="H5" s="565"/>
      <c r="I5" s="565"/>
      <c r="J5" s="565"/>
    </row>
    <row r="6" ht="54.75" customHeight="1" spans="1:10">
      <c r="A6" s="565" t="s">
        <v>1</v>
      </c>
      <c r="B6" s="565"/>
      <c r="C6" s="565"/>
      <c r="D6" s="565"/>
      <c r="E6" s="565"/>
      <c r="F6" s="565"/>
      <c r="G6" s="565"/>
      <c r="H6" s="565"/>
      <c r="I6" s="565"/>
      <c r="J6" s="565"/>
    </row>
    <row r="7" ht="33" spans="1:10">
      <c r="A7" s="565"/>
      <c r="B7" s="565"/>
      <c r="C7" s="565"/>
      <c r="D7" s="565"/>
      <c r="E7" s="565"/>
      <c r="F7" s="565"/>
      <c r="G7" s="565"/>
      <c r="H7" s="565"/>
      <c r="I7" s="565"/>
      <c r="J7" s="565"/>
    </row>
    <row r="8" ht="33" spans="1:10">
      <c r="A8" s="565" t="s">
        <v>2</v>
      </c>
      <c r="B8" s="565"/>
      <c r="C8" s="565"/>
      <c r="D8" s="565"/>
      <c r="E8" s="565"/>
      <c r="F8" s="565"/>
      <c r="G8" s="565"/>
      <c r="H8" s="565"/>
      <c r="I8" s="565"/>
      <c r="J8" s="565"/>
    </row>
    <row r="16" ht="39" customHeight="1"/>
    <row r="25" ht="28.5" spans="1:10">
      <c r="A25" s="566" t="s">
        <v>3</v>
      </c>
      <c r="B25" s="566"/>
      <c r="C25" s="566"/>
      <c r="D25" s="566"/>
      <c r="E25" s="566"/>
      <c r="F25" s="566"/>
      <c r="G25" s="566"/>
      <c r="H25" s="566"/>
      <c r="I25" s="566"/>
      <c r="J25" s="566"/>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J40"/>
  <sheetViews>
    <sheetView workbookViewId="0">
      <selection activeCell="I1" sqref="I1"/>
    </sheetView>
  </sheetViews>
  <sheetFormatPr defaultColWidth="9" defaultRowHeight="14.25"/>
  <cols>
    <col min="1" max="1" width="32.375" customWidth="1"/>
    <col min="2" max="2" width="16" customWidth="1"/>
    <col min="3" max="3" width="10" customWidth="1"/>
    <col min="4" max="4" width="8.5" customWidth="1"/>
    <col min="5" max="5" width="15.375" customWidth="1"/>
    <col min="6" max="7" width="8.875" customWidth="1"/>
    <col min="8" max="8" width="9.625" customWidth="1"/>
  </cols>
  <sheetData>
    <row r="1" ht="20.25" spans="1:244">
      <c r="A1" s="395" t="s">
        <v>473</v>
      </c>
      <c r="B1" s="395"/>
      <c r="C1" s="395"/>
      <c r="D1" s="395"/>
      <c r="E1" s="395"/>
      <c r="F1" s="395"/>
      <c r="G1" s="395"/>
      <c r="H1" s="395"/>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396"/>
      <c r="BX1" s="396"/>
      <c r="BY1" s="396"/>
      <c r="BZ1" s="396"/>
      <c r="CA1" s="396"/>
      <c r="CB1" s="396"/>
      <c r="CC1" s="396"/>
      <c r="CD1" s="396"/>
      <c r="CE1" s="396"/>
      <c r="CF1" s="396"/>
      <c r="CG1" s="396"/>
      <c r="CH1" s="396"/>
      <c r="CI1" s="396"/>
      <c r="CJ1" s="396"/>
      <c r="CK1" s="396"/>
      <c r="CL1" s="396"/>
      <c r="CM1" s="396"/>
      <c r="CN1" s="396"/>
      <c r="CO1" s="396"/>
      <c r="CP1" s="396"/>
      <c r="CQ1" s="396"/>
      <c r="CR1" s="396"/>
      <c r="CS1" s="396"/>
      <c r="CT1" s="396"/>
      <c r="CU1" s="396"/>
      <c r="CV1" s="396"/>
      <c r="CW1" s="396"/>
      <c r="CX1" s="396"/>
      <c r="CY1" s="396"/>
      <c r="CZ1" s="396"/>
      <c r="DA1" s="396"/>
      <c r="DB1" s="396"/>
      <c r="DC1" s="396"/>
      <c r="DD1" s="396"/>
      <c r="DE1" s="396"/>
      <c r="DF1" s="396"/>
      <c r="DG1" s="396"/>
      <c r="DH1" s="396"/>
      <c r="DI1" s="396"/>
      <c r="DJ1" s="396"/>
      <c r="DK1" s="396"/>
      <c r="DL1" s="396"/>
      <c r="DM1" s="396"/>
      <c r="DN1" s="396"/>
      <c r="DO1" s="396"/>
      <c r="DP1" s="396"/>
      <c r="DQ1" s="396"/>
      <c r="DR1" s="396"/>
      <c r="DS1" s="396"/>
      <c r="DT1" s="396"/>
      <c r="DU1" s="396"/>
      <c r="DV1" s="396"/>
      <c r="DW1" s="396"/>
      <c r="DX1" s="396"/>
      <c r="DY1" s="396"/>
      <c r="DZ1" s="396"/>
      <c r="EA1" s="396"/>
      <c r="EB1" s="396"/>
      <c r="EC1" s="396"/>
      <c r="ED1" s="396"/>
      <c r="EE1" s="396"/>
      <c r="EF1" s="396"/>
      <c r="EG1" s="396"/>
      <c r="EH1" s="396"/>
      <c r="EI1" s="396"/>
      <c r="EJ1" s="396"/>
      <c r="EK1" s="396"/>
      <c r="EL1" s="396"/>
      <c r="EM1" s="396"/>
      <c r="EN1" s="396"/>
      <c r="EO1" s="396"/>
      <c r="EP1" s="396"/>
      <c r="EQ1" s="396"/>
      <c r="ER1" s="396"/>
      <c r="ES1" s="396"/>
      <c r="ET1" s="396"/>
      <c r="EU1" s="396"/>
      <c r="EV1" s="396"/>
      <c r="EW1" s="396"/>
      <c r="EX1" s="396"/>
      <c r="EY1" s="396"/>
      <c r="EZ1" s="396"/>
      <c r="FA1" s="396"/>
      <c r="FB1" s="396"/>
      <c r="FC1" s="396"/>
      <c r="FD1" s="396"/>
      <c r="FE1" s="396"/>
      <c r="FF1" s="396"/>
      <c r="FG1" s="396"/>
      <c r="FH1" s="396"/>
      <c r="FI1" s="396"/>
      <c r="FJ1" s="396"/>
      <c r="FK1" s="396"/>
      <c r="FL1" s="396"/>
      <c r="FM1" s="396"/>
      <c r="FN1" s="396"/>
      <c r="FO1" s="396"/>
      <c r="FP1" s="396"/>
      <c r="FQ1" s="396"/>
      <c r="FR1" s="396"/>
      <c r="FS1" s="396"/>
      <c r="FT1" s="396"/>
      <c r="FU1" s="396"/>
      <c r="FV1" s="396"/>
      <c r="FW1" s="396"/>
      <c r="FX1" s="396"/>
      <c r="FY1" s="396"/>
      <c r="FZ1" s="396"/>
      <c r="GA1" s="396"/>
      <c r="GB1" s="396"/>
      <c r="GC1" s="396"/>
      <c r="GD1" s="396"/>
      <c r="GE1" s="396"/>
      <c r="GF1" s="396"/>
      <c r="GG1" s="396"/>
      <c r="GH1" s="396"/>
      <c r="GI1" s="396"/>
      <c r="GJ1" s="396"/>
      <c r="GK1" s="396"/>
      <c r="GL1" s="396"/>
      <c r="GM1" s="396"/>
      <c r="GN1" s="396"/>
      <c r="GO1" s="396"/>
      <c r="GP1" s="396"/>
      <c r="GQ1" s="396"/>
      <c r="GR1" s="396"/>
      <c r="GS1" s="396"/>
      <c r="GT1" s="396"/>
      <c r="GU1" s="396"/>
      <c r="GV1" s="396"/>
      <c r="GW1" s="396"/>
      <c r="GX1" s="396"/>
      <c r="GY1" s="396"/>
      <c r="GZ1" s="396"/>
      <c r="HA1" s="396"/>
      <c r="HB1" s="396"/>
      <c r="HC1" s="396"/>
      <c r="HD1" s="396"/>
      <c r="HE1" s="396"/>
      <c r="HF1" s="396"/>
      <c r="HG1" s="396"/>
      <c r="HH1" s="396"/>
      <c r="HI1" s="396"/>
      <c r="HJ1" s="396"/>
      <c r="HK1" s="396"/>
      <c r="HL1" s="396"/>
      <c r="HM1" s="396"/>
      <c r="HN1" s="396"/>
      <c r="HO1" s="396"/>
      <c r="HP1" s="396"/>
      <c r="HQ1" s="396"/>
      <c r="HR1" s="396"/>
      <c r="HS1" s="396"/>
      <c r="HT1" s="396"/>
      <c r="HU1" s="396"/>
      <c r="HV1" s="396"/>
      <c r="HW1" s="396"/>
      <c r="HX1" s="396"/>
      <c r="HY1" s="396"/>
      <c r="HZ1" s="396"/>
      <c r="IA1" s="396"/>
      <c r="IB1" s="396"/>
      <c r="IC1" s="396"/>
      <c r="ID1" s="396"/>
      <c r="IE1" s="396"/>
      <c r="IF1" s="396"/>
      <c r="IG1" s="396"/>
      <c r="IH1" s="396"/>
      <c r="II1" s="396"/>
      <c r="IJ1" s="396"/>
    </row>
    <row r="2" spans="1:244">
      <c r="A2" s="397"/>
      <c r="B2" s="398"/>
      <c r="C2" s="397"/>
      <c r="D2" s="397"/>
      <c r="E2" s="399"/>
      <c r="F2" s="397"/>
      <c r="G2" s="397"/>
      <c r="H2" s="400" t="s">
        <v>319</v>
      </c>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c r="CH2" s="396"/>
      <c r="CI2" s="396"/>
      <c r="CJ2" s="396"/>
      <c r="CK2" s="396"/>
      <c r="CL2" s="396"/>
      <c r="CM2" s="396"/>
      <c r="CN2" s="396"/>
      <c r="CO2" s="396"/>
      <c r="CP2" s="396"/>
      <c r="CQ2" s="396"/>
      <c r="CR2" s="396"/>
      <c r="CS2" s="396"/>
      <c r="CT2" s="396"/>
      <c r="CU2" s="396"/>
      <c r="CV2" s="396"/>
      <c r="CW2" s="396"/>
      <c r="CX2" s="396"/>
      <c r="CY2" s="396"/>
      <c r="CZ2" s="396"/>
      <c r="DA2" s="396"/>
      <c r="DB2" s="396"/>
      <c r="DC2" s="396"/>
      <c r="DD2" s="396"/>
      <c r="DE2" s="396"/>
      <c r="DF2" s="396"/>
      <c r="DG2" s="396"/>
      <c r="DH2" s="396"/>
      <c r="DI2" s="396"/>
      <c r="DJ2" s="396"/>
      <c r="DK2" s="396"/>
      <c r="DL2" s="396"/>
      <c r="DM2" s="396"/>
      <c r="DN2" s="396"/>
      <c r="DO2" s="396"/>
      <c r="DP2" s="396"/>
      <c r="DQ2" s="396"/>
      <c r="DR2" s="396"/>
      <c r="DS2" s="396"/>
      <c r="DT2" s="396"/>
      <c r="DU2" s="396"/>
      <c r="DV2" s="396"/>
      <c r="DW2" s="396"/>
      <c r="DX2" s="396"/>
      <c r="DY2" s="396"/>
      <c r="DZ2" s="396"/>
      <c r="EA2" s="396"/>
      <c r="EB2" s="396"/>
      <c r="EC2" s="396"/>
      <c r="ED2" s="396"/>
      <c r="EE2" s="396"/>
      <c r="EF2" s="396"/>
      <c r="EG2" s="396"/>
      <c r="EH2" s="396"/>
      <c r="EI2" s="396"/>
      <c r="EJ2" s="396"/>
      <c r="EK2" s="396"/>
      <c r="EL2" s="396"/>
      <c r="EM2" s="396"/>
      <c r="EN2" s="396"/>
      <c r="EO2" s="396"/>
      <c r="EP2" s="396"/>
      <c r="EQ2" s="396"/>
      <c r="ER2" s="396"/>
      <c r="ES2" s="396"/>
      <c r="ET2" s="396"/>
      <c r="EU2" s="396"/>
      <c r="EV2" s="396"/>
      <c r="EW2" s="396"/>
      <c r="EX2" s="396"/>
      <c r="EY2" s="396"/>
      <c r="EZ2" s="396"/>
      <c r="FA2" s="396"/>
      <c r="FB2" s="396"/>
      <c r="FC2" s="396"/>
      <c r="FD2" s="396"/>
      <c r="FE2" s="396"/>
      <c r="FF2" s="396"/>
      <c r="FG2" s="396"/>
      <c r="FH2" s="396"/>
      <c r="FI2" s="396"/>
      <c r="FJ2" s="396"/>
      <c r="FK2" s="396"/>
      <c r="FL2" s="396"/>
      <c r="FM2" s="396"/>
      <c r="FN2" s="396"/>
      <c r="FO2" s="396"/>
      <c r="FP2" s="396"/>
      <c r="FQ2" s="396"/>
      <c r="FR2" s="396"/>
      <c r="FS2" s="396"/>
      <c r="FT2" s="396"/>
      <c r="FU2" s="396"/>
      <c r="FV2" s="396"/>
      <c r="FW2" s="396"/>
      <c r="FX2" s="396"/>
      <c r="FY2" s="396"/>
      <c r="FZ2" s="396"/>
      <c r="GA2" s="396"/>
      <c r="GB2" s="396"/>
      <c r="GC2" s="396"/>
      <c r="GD2" s="396"/>
      <c r="GE2" s="396"/>
      <c r="GF2" s="396"/>
      <c r="GG2" s="396"/>
      <c r="GH2" s="396"/>
      <c r="GI2" s="396"/>
      <c r="GJ2" s="396"/>
      <c r="GK2" s="396"/>
      <c r="GL2" s="396"/>
      <c r="GM2" s="396"/>
      <c r="GN2" s="396"/>
      <c r="GO2" s="396"/>
      <c r="GP2" s="396"/>
      <c r="GQ2" s="396"/>
      <c r="GR2" s="396"/>
      <c r="GS2" s="396"/>
      <c r="GT2" s="396"/>
      <c r="GU2" s="396"/>
      <c r="GV2" s="396"/>
      <c r="GW2" s="396"/>
      <c r="GX2" s="396"/>
      <c r="GY2" s="396"/>
      <c r="GZ2" s="396"/>
      <c r="HA2" s="396"/>
      <c r="HB2" s="396"/>
      <c r="HC2" s="396"/>
      <c r="HD2" s="396"/>
      <c r="HE2" s="396"/>
      <c r="HF2" s="396"/>
      <c r="HG2" s="396"/>
      <c r="HH2" s="396"/>
      <c r="HI2" s="396"/>
      <c r="HJ2" s="396"/>
      <c r="HK2" s="396"/>
      <c r="HL2" s="396"/>
      <c r="HM2" s="396"/>
      <c r="HN2" s="396"/>
      <c r="HO2" s="396"/>
      <c r="HP2" s="396"/>
      <c r="HQ2" s="396"/>
      <c r="HR2" s="396"/>
      <c r="HS2" s="396"/>
      <c r="HT2" s="396"/>
      <c r="HU2" s="396"/>
      <c r="HV2" s="396"/>
      <c r="HW2" s="396"/>
      <c r="HX2" s="396"/>
      <c r="HY2" s="396"/>
      <c r="HZ2" s="396"/>
      <c r="IA2" s="396"/>
      <c r="IB2" s="396"/>
      <c r="IC2" s="396"/>
      <c r="ID2" s="396"/>
      <c r="IE2" s="396"/>
      <c r="IF2" s="396"/>
      <c r="IG2" s="396"/>
      <c r="IH2" s="396"/>
      <c r="II2" s="396"/>
      <c r="IJ2" s="396"/>
    </row>
    <row r="3" ht="24" spans="1:244">
      <c r="A3" s="401" t="s">
        <v>136</v>
      </c>
      <c r="B3" s="402" t="s">
        <v>474</v>
      </c>
      <c r="C3" s="402" t="s">
        <v>475</v>
      </c>
      <c r="D3" s="403" t="s">
        <v>476</v>
      </c>
      <c r="E3" s="402" t="s">
        <v>477</v>
      </c>
      <c r="F3" s="402" t="s">
        <v>331</v>
      </c>
      <c r="G3" s="404" t="s">
        <v>334</v>
      </c>
      <c r="H3" s="405" t="s">
        <v>343</v>
      </c>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406"/>
      <c r="BK3" s="406"/>
      <c r="BL3" s="406"/>
      <c r="BM3" s="406"/>
      <c r="BN3" s="406"/>
      <c r="BO3" s="406"/>
      <c r="BP3" s="406"/>
      <c r="BQ3" s="406"/>
      <c r="BR3" s="406"/>
      <c r="BS3" s="406"/>
      <c r="BT3" s="406"/>
      <c r="BU3" s="406"/>
      <c r="BV3" s="406"/>
      <c r="BW3" s="406"/>
      <c r="BX3" s="406"/>
      <c r="BY3" s="406"/>
      <c r="BZ3" s="406"/>
      <c r="CA3" s="406"/>
      <c r="CB3" s="406"/>
      <c r="CC3" s="406"/>
      <c r="CD3" s="406"/>
      <c r="CE3" s="406"/>
      <c r="CF3" s="406"/>
      <c r="CG3" s="406"/>
      <c r="CH3" s="406"/>
      <c r="CI3" s="406"/>
      <c r="CJ3" s="406"/>
      <c r="CK3" s="406"/>
      <c r="CL3" s="406"/>
      <c r="CM3" s="406"/>
      <c r="CN3" s="406"/>
      <c r="CO3" s="406"/>
      <c r="CP3" s="406"/>
      <c r="CQ3" s="406"/>
      <c r="CR3" s="406"/>
      <c r="CS3" s="406"/>
      <c r="CT3" s="406"/>
      <c r="CU3" s="406"/>
      <c r="CV3" s="406"/>
      <c r="CW3" s="406"/>
      <c r="CX3" s="406"/>
      <c r="CY3" s="406"/>
      <c r="CZ3" s="406"/>
      <c r="DA3" s="406"/>
      <c r="DB3" s="406"/>
      <c r="DC3" s="406"/>
      <c r="DD3" s="406"/>
      <c r="DE3" s="406"/>
      <c r="DF3" s="406"/>
      <c r="DG3" s="406"/>
      <c r="DH3" s="406"/>
      <c r="DI3" s="406"/>
      <c r="DJ3" s="406"/>
      <c r="DK3" s="406"/>
      <c r="DL3" s="406"/>
      <c r="DM3" s="406"/>
      <c r="DN3" s="406"/>
      <c r="DO3" s="406"/>
      <c r="DP3" s="406"/>
      <c r="DQ3" s="406"/>
      <c r="DR3" s="406"/>
      <c r="DS3" s="406"/>
      <c r="DT3" s="406"/>
      <c r="DU3" s="406"/>
      <c r="DV3" s="406"/>
      <c r="DW3" s="406"/>
      <c r="DX3" s="406"/>
      <c r="DY3" s="406"/>
      <c r="DZ3" s="406"/>
      <c r="EA3" s="406"/>
      <c r="EB3" s="406"/>
      <c r="EC3" s="406"/>
      <c r="ED3" s="406"/>
      <c r="EE3" s="406"/>
      <c r="EF3" s="406"/>
      <c r="EG3" s="406"/>
      <c r="EH3" s="406"/>
      <c r="EI3" s="406"/>
      <c r="EJ3" s="406"/>
      <c r="EK3" s="406"/>
      <c r="EL3" s="406"/>
      <c r="EM3" s="406"/>
      <c r="EN3" s="406"/>
      <c r="EO3" s="406"/>
      <c r="EP3" s="406"/>
      <c r="EQ3" s="406"/>
      <c r="ER3" s="406"/>
      <c r="ES3" s="406"/>
      <c r="ET3" s="406"/>
      <c r="EU3" s="406"/>
      <c r="EV3" s="406"/>
      <c r="EW3" s="406"/>
      <c r="EX3" s="406"/>
      <c r="EY3" s="406"/>
      <c r="EZ3" s="406"/>
      <c r="FA3" s="406"/>
      <c r="FB3" s="406"/>
      <c r="FC3" s="406"/>
      <c r="FD3" s="406"/>
      <c r="FE3" s="406"/>
      <c r="FF3" s="406"/>
      <c r="FG3" s="406"/>
      <c r="FH3" s="406"/>
      <c r="FI3" s="406"/>
      <c r="FJ3" s="406"/>
      <c r="FK3" s="406"/>
      <c r="FL3" s="406"/>
      <c r="FM3" s="406"/>
      <c r="FN3" s="406"/>
      <c r="FO3" s="406"/>
      <c r="FP3" s="406"/>
      <c r="FQ3" s="406"/>
      <c r="FR3" s="406"/>
      <c r="FS3" s="406"/>
      <c r="FT3" s="406"/>
      <c r="FU3" s="406"/>
      <c r="FV3" s="406"/>
      <c r="FW3" s="406"/>
      <c r="FX3" s="406"/>
      <c r="FY3" s="406"/>
      <c r="FZ3" s="406"/>
      <c r="GA3" s="406"/>
      <c r="GB3" s="406"/>
      <c r="GC3" s="406"/>
      <c r="GD3" s="406"/>
      <c r="GE3" s="406"/>
      <c r="GF3" s="406"/>
      <c r="GG3" s="406"/>
      <c r="GH3" s="406"/>
      <c r="GI3" s="406"/>
      <c r="GJ3" s="406"/>
      <c r="GK3" s="406"/>
      <c r="GL3" s="406"/>
      <c r="GM3" s="406"/>
      <c r="GN3" s="406"/>
      <c r="GO3" s="406"/>
      <c r="GP3" s="406"/>
      <c r="GQ3" s="406"/>
      <c r="GR3" s="406"/>
      <c r="GS3" s="406"/>
      <c r="GT3" s="406"/>
      <c r="GU3" s="406"/>
      <c r="GV3" s="406"/>
      <c r="GW3" s="406"/>
      <c r="GX3" s="406"/>
      <c r="GY3" s="406"/>
      <c r="GZ3" s="406"/>
      <c r="HA3" s="406"/>
      <c r="HB3" s="406"/>
      <c r="HC3" s="406"/>
      <c r="HD3" s="406"/>
      <c r="HE3" s="406"/>
      <c r="HF3" s="406"/>
      <c r="HG3" s="406"/>
      <c r="HH3" s="406"/>
      <c r="HI3" s="406"/>
      <c r="HJ3" s="406"/>
      <c r="HK3" s="406"/>
      <c r="HL3" s="406"/>
      <c r="HM3" s="406"/>
      <c r="HN3" s="406"/>
      <c r="HO3" s="406"/>
      <c r="HP3" s="406"/>
      <c r="HQ3" s="406"/>
      <c r="HR3" s="406"/>
      <c r="HS3" s="406"/>
      <c r="HT3" s="406"/>
      <c r="HU3" s="406"/>
      <c r="HV3" s="406"/>
      <c r="HW3" s="406"/>
      <c r="HX3" s="406"/>
      <c r="HY3" s="406"/>
      <c r="HZ3" s="406"/>
      <c r="IA3" s="406"/>
      <c r="IB3" s="406"/>
      <c r="IC3" s="406"/>
      <c r="ID3" s="406"/>
      <c r="IE3" s="406"/>
      <c r="IF3" s="406"/>
      <c r="IG3" s="406"/>
      <c r="IH3" s="406"/>
      <c r="II3" s="406"/>
      <c r="IJ3" s="406"/>
    </row>
    <row r="4" s="22" customFormat="1" spans="1:244">
      <c r="A4" s="401" t="s">
        <v>478</v>
      </c>
      <c r="B4" s="407">
        <v>60</v>
      </c>
      <c r="C4" s="407">
        <v>72129813</v>
      </c>
      <c r="D4" s="407">
        <v>10445309</v>
      </c>
      <c r="E4" s="407">
        <v>35205271</v>
      </c>
      <c r="F4" s="407">
        <v>65168675</v>
      </c>
      <c r="G4" s="407">
        <v>68225319</v>
      </c>
      <c r="H4" s="408">
        <v>1888843</v>
      </c>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6"/>
      <c r="DD4" s="406"/>
      <c r="DE4" s="406"/>
      <c r="DF4" s="406"/>
      <c r="DG4" s="406"/>
      <c r="DH4" s="406"/>
      <c r="DI4" s="406"/>
      <c r="DJ4" s="406"/>
      <c r="DK4" s="406"/>
      <c r="DL4" s="406"/>
      <c r="DM4" s="406"/>
      <c r="DN4" s="406"/>
      <c r="DO4" s="406"/>
      <c r="DP4" s="406"/>
      <c r="DQ4" s="406"/>
      <c r="DR4" s="406"/>
      <c r="DS4" s="406"/>
      <c r="DT4" s="406"/>
      <c r="DU4" s="406"/>
      <c r="DV4" s="406"/>
      <c r="DW4" s="406"/>
      <c r="DX4" s="406"/>
      <c r="DY4" s="406"/>
      <c r="DZ4" s="406"/>
      <c r="EA4" s="406"/>
      <c r="EB4" s="406"/>
      <c r="EC4" s="406"/>
      <c r="ED4" s="406"/>
      <c r="EE4" s="406"/>
      <c r="EF4" s="406"/>
      <c r="EG4" s="406"/>
      <c r="EH4" s="406"/>
      <c r="EI4" s="406"/>
      <c r="EJ4" s="406"/>
      <c r="EK4" s="406"/>
      <c r="EL4" s="406"/>
      <c r="EM4" s="406"/>
      <c r="EN4" s="406"/>
      <c r="EO4" s="406"/>
      <c r="EP4" s="406"/>
      <c r="EQ4" s="406"/>
      <c r="ER4" s="406"/>
      <c r="ES4" s="406"/>
      <c r="ET4" s="406"/>
      <c r="EU4" s="406"/>
      <c r="EV4" s="406"/>
      <c r="EW4" s="406"/>
      <c r="EX4" s="406"/>
      <c r="EY4" s="406"/>
      <c r="EZ4" s="406"/>
      <c r="FA4" s="406"/>
      <c r="FB4" s="406"/>
      <c r="FC4" s="406"/>
      <c r="FD4" s="406"/>
      <c r="FE4" s="406"/>
      <c r="FF4" s="406"/>
      <c r="FG4" s="406"/>
      <c r="FH4" s="406"/>
      <c r="FI4" s="406"/>
      <c r="FJ4" s="406"/>
      <c r="FK4" s="406"/>
      <c r="FL4" s="406"/>
      <c r="FM4" s="406"/>
      <c r="FN4" s="406"/>
      <c r="FO4" s="406"/>
      <c r="FP4" s="406"/>
      <c r="FQ4" s="406"/>
      <c r="FR4" s="406"/>
      <c r="FS4" s="406"/>
      <c r="FT4" s="406"/>
      <c r="FU4" s="406"/>
      <c r="FV4" s="406"/>
      <c r="FW4" s="406"/>
      <c r="FX4" s="406"/>
      <c r="FY4" s="406"/>
      <c r="FZ4" s="406"/>
      <c r="GA4" s="406"/>
      <c r="GB4" s="406"/>
      <c r="GC4" s="406"/>
      <c r="GD4" s="406"/>
      <c r="GE4" s="406"/>
      <c r="GF4" s="406"/>
      <c r="GG4" s="406"/>
      <c r="GH4" s="406"/>
      <c r="GI4" s="406"/>
      <c r="GJ4" s="406"/>
      <c r="GK4" s="406"/>
      <c r="GL4" s="406"/>
      <c r="GM4" s="406"/>
      <c r="GN4" s="406"/>
      <c r="GO4" s="406"/>
      <c r="GP4" s="406"/>
      <c r="GQ4" s="406"/>
      <c r="GR4" s="406"/>
      <c r="GS4" s="406"/>
      <c r="GT4" s="406"/>
      <c r="GU4" s="406"/>
      <c r="GV4" s="406"/>
      <c r="GW4" s="406"/>
      <c r="GX4" s="406"/>
      <c r="GY4" s="406"/>
      <c r="GZ4" s="406"/>
      <c r="HA4" s="406"/>
      <c r="HB4" s="406"/>
      <c r="HC4" s="406"/>
      <c r="HD4" s="406"/>
      <c r="HE4" s="406"/>
      <c r="HF4" s="406"/>
      <c r="HG4" s="406"/>
      <c r="HH4" s="406"/>
      <c r="HI4" s="406"/>
      <c r="HJ4" s="406"/>
      <c r="HK4" s="406"/>
      <c r="HL4" s="406"/>
      <c r="HM4" s="406"/>
      <c r="HN4" s="406"/>
      <c r="HO4" s="406"/>
      <c r="HP4" s="406"/>
      <c r="HQ4" s="406"/>
      <c r="HR4" s="406"/>
      <c r="HS4" s="406"/>
      <c r="HT4" s="406"/>
      <c r="HU4" s="406"/>
      <c r="HV4" s="406"/>
      <c r="HW4" s="406"/>
      <c r="HX4" s="406"/>
      <c r="HY4" s="406"/>
      <c r="HZ4" s="406"/>
      <c r="IA4" s="406"/>
      <c r="IB4" s="406"/>
      <c r="IC4" s="406"/>
      <c r="ID4" s="406"/>
      <c r="IE4" s="406"/>
      <c r="IF4" s="406"/>
      <c r="IG4" s="406"/>
      <c r="IH4" s="406"/>
      <c r="II4" s="406"/>
      <c r="IJ4" s="406"/>
    </row>
    <row r="5" spans="1:244">
      <c r="A5" s="409" t="s">
        <v>479</v>
      </c>
      <c r="B5" s="407"/>
      <c r="C5" s="407"/>
      <c r="D5" s="407"/>
      <c r="E5" s="407"/>
      <c r="F5" s="407"/>
      <c r="G5" s="407"/>
      <c r="H5" s="408"/>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6"/>
      <c r="BW5" s="396"/>
      <c r="BX5" s="396"/>
      <c r="BY5" s="396"/>
      <c r="BZ5" s="396"/>
      <c r="CA5" s="396"/>
      <c r="CB5" s="396"/>
      <c r="CC5" s="396"/>
      <c r="CD5" s="396"/>
      <c r="CE5" s="396"/>
      <c r="CF5" s="396"/>
      <c r="CG5" s="396"/>
      <c r="CH5" s="396"/>
      <c r="CI5" s="396"/>
      <c r="CJ5" s="396"/>
      <c r="CK5" s="396"/>
      <c r="CL5" s="396"/>
      <c r="CM5" s="396"/>
      <c r="CN5" s="396"/>
      <c r="CO5" s="396"/>
      <c r="CP5" s="396"/>
      <c r="CQ5" s="396"/>
      <c r="CR5" s="396"/>
      <c r="CS5" s="396"/>
      <c r="CT5" s="396"/>
      <c r="CU5" s="396"/>
      <c r="CV5" s="396"/>
      <c r="CW5" s="396"/>
      <c r="CX5" s="396"/>
      <c r="CY5" s="396"/>
      <c r="CZ5" s="396"/>
      <c r="DA5" s="396"/>
      <c r="DB5" s="396"/>
      <c r="DC5" s="396"/>
      <c r="DD5" s="396"/>
      <c r="DE5" s="396"/>
      <c r="DF5" s="396"/>
      <c r="DG5" s="396"/>
      <c r="DH5" s="396"/>
      <c r="DI5" s="396"/>
      <c r="DJ5" s="396"/>
      <c r="DK5" s="396"/>
      <c r="DL5" s="396"/>
      <c r="DM5" s="396"/>
      <c r="DN5" s="396"/>
      <c r="DO5" s="396"/>
      <c r="DP5" s="396"/>
      <c r="DQ5" s="396"/>
      <c r="DR5" s="396"/>
      <c r="DS5" s="396"/>
      <c r="DT5" s="396"/>
      <c r="DU5" s="396"/>
      <c r="DV5" s="396"/>
      <c r="DW5" s="396"/>
      <c r="DX5" s="396"/>
      <c r="DY5" s="396"/>
      <c r="DZ5" s="396"/>
      <c r="EA5" s="396"/>
      <c r="EB5" s="396"/>
      <c r="EC5" s="396"/>
      <c r="ED5" s="396"/>
      <c r="EE5" s="396"/>
      <c r="EF5" s="396"/>
      <c r="EG5" s="396"/>
      <c r="EH5" s="396"/>
      <c r="EI5" s="396"/>
      <c r="EJ5" s="396"/>
      <c r="EK5" s="396"/>
      <c r="EL5" s="396"/>
      <c r="EM5" s="396"/>
      <c r="EN5" s="396"/>
      <c r="EO5" s="396"/>
      <c r="EP5" s="396"/>
      <c r="EQ5" s="396"/>
      <c r="ER5" s="396"/>
      <c r="ES5" s="396"/>
      <c r="ET5" s="396"/>
      <c r="EU5" s="396"/>
      <c r="EV5" s="396"/>
      <c r="EW5" s="396"/>
      <c r="EX5" s="396"/>
      <c r="EY5" s="396"/>
      <c r="EZ5" s="396"/>
      <c r="FA5" s="396"/>
      <c r="FB5" s="396"/>
      <c r="FC5" s="396"/>
      <c r="FD5" s="396"/>
      <c r="FE5" s="396"/>
      <c r="FF5" s="396"/>
      <c r="FG5" s="396"/>
      <c r="FH5" s="396"/>
      <c r="FI5" s="396"/>
      <c r="FJ5" s="396"/>
      <c r="FK5" s="396"/>
      <c r="FL5" s="396"/>
      <c r="FM5" s="396"/>
      <c r="FN5" s="396"/>
      <c r="FO5" s="396"/>
      <c r="FP5" s="396"/>
      <c r="FQ5" s="396"/>
      <c r="FR5" s="396"/>
      <c r="FS5" s="396"/>
      <c r="FT5" s="396"/>
      <c r="FU5" s="396"/>
      <c r="FV5" s="396"/>
      <c r="FW5" s="396"/>
      <c r="FX5" s="396"/>
      <c r="FY5" s="396"/>
      <c r="FZ5" s="396"/>
      <c r="GA5" s="396"/>
      <c r="GB5" s="396"/>
      <c r="GC5" s="396"/>
      <c r="GD5" s="396"/>
      <c r="GE5" s="396"/>
      <c r="GF5" s="396"/>
      <c r="GG5" s="396"/>
      <c r="GH5" s="396"/>
      <c r="GI5" s="396"/>
      <c r="GJ5" s="396"/>
      <c r="GK5" s="396"/>
      <c r="GL5" s="396"/>
      <c r="GM5" s="396"/>
      <c r="GN5" s="396"/>
      <c r="GO5" s="396"/>
      <c r="GP5" s="396"/>
      <c r="GQ5" s="396"/>
      <c r="GR5" s="396"/>
      <c r="GS5" s="396"/>
      <c r="GT5" s="396"/>
      <c r="GU5" s="396"/>
      <c r="GV5" s="396"/>
      <c r="GW5" s="396"/>
      <c r="GX5" s="396"/>
      <c r="GY5" s="396"/>
      <c r="GZ5" s="396"/>
      <c r="HA5" s="396"/>
      <c r="HB5" s="396"/>
      <c r="HC5" s="396"/>
      <c r="HD5" s="396"/>
      <c r="HE5" s="396"/>
      <c r="HF5" s="396"/>
      <c r="HG5" s="396"/>
      <c r="HH5" s="396"/>
      <c r="HI5" s="396"/>
      <c r="HJ5" s="396"/>
      <c r="HK5" s="396"/>
      <c r="HL5" s="396"/>
      <c r="HM5" s="396"/>
      <c r="HN5" s="396"/>
      <c r="HO5" s="396"/>
      <c r="HP5" s="396"/>
      <c r="HQ5" s="396"/>
      <c r="HR5" s="396"/>
      <c r="HS5" s="396"/>
      <c r="HT5" s="396"/>
      <c r="HU5" s="396"/>
      <c r="HV5" s="396"/>
      <c r="HW5" s="396"/>
      <c r="HX5" s="396"/>
      <c r="HY5" s="396"/>
      <c r="HZ5" s="396"/>
      <c r="IA5" s="396"/>
      <c r="IB5" s="396"/>
      <c r="IC5" s="396"/>
      <c r="ID5" s="396"/>
      <c r="IE5" s="396"/>
      <c r="IF5" s="396"/>
      <c r="IG5" s="396"/>
      <c r="IH5" s="396"/>
      <c r="II5" s="396"/>
      <c r="IJ5" s="396"/>
    </row>
    <row r="6" spans="1:244">
      <c r="A6" s="409" t="s">
        <v>480</v>
      </c>
      <c r="B6" s="407">
        <v>2</v>
      </c>
      <c r="C6" s="410">
        <v>1037241</v>
      </c>
      <c r="D6" s="410">
        <v>154930</v>
      </c>
      <c r="E6" s="411">
        <v>2509022</v>
      </c>
      <c r="F6" s="411">
        <v>1440067</v>
      </c>
      <c r="G6" s="411">
        <v>104992</v>
      </c>
      <c r="H6" s="412">
        <v>21915</v>
      </c>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96"/>
      <c r="AW6" s="396"/>
      <c r="AX6" s="396"/>
      <c r="AY6" s="396"/>
      <c r="AZ6" s="396"/>
      <c r="BA6" s="396"/>
      <c r="BB6" s="396"/>
      <c r="BC6" s="396"/>
      <c r="BD6" s="396"/>
      <c r="BE6" s="396"/>
      <c r="BF6" s="396"/>
      <c r="BG6" s="396"/>
      <c r="BH6" s="396"/>
      <c r="BI6" s="396"/>
      <c r="BJ6" s="396"/>
      <c r="BK6" s="396"/>
      <c r="BL6" s="396"/>
      <c r="BM6" s="396"/>
      <c r="BN6" s="396"/>
      <c r="BO6" s="396"/>
      <c r="BP6" s="396"/>
      <c r="BQ6" s="396"/>
      <c r="BR6" s="396"/>
      <c r="BS6" s="396"/>
      <c r="BT6" s="396"/>
      <c r="BU6" s="396"/>
      <c r="BV6" s="396"/>
      <c r="BW6" s="396"/>
      <c r="BX6" s="396"/>
      <c r="BY6" s="396"/>
      <c r="BZ6" s="396"/>
      <c r="CA6" s="396"/>
      <c r="CB6" s="396"/>
      <c r="CC6" s="396"/>
      <c r="CD6" s="396"/>
      <c r="CE6" s="396"/>
      <c r="CF6" s="396"/>
      <c r="CG6" s="396"/>
      <c r="CH6" s="396"/>
      <c r="CI6" s="396"/>
      <c r="CJ6" s="396"/>
      <c r="CK6" s="396"/>
      <c r="CL6" s="396"/>
      <c r="CM6" s="396"/>
      <c r="CN6" s="396"/>
      <c r="CO6" s="396"/>
      <c r="CP6" s="396"/>
      <c r="CQ6" s="396"/>
      <c r="CR6" s="396"/>
      <c r="CS6" s="396"/>
      <c r="CT6" s="396"/>
      <c r="CU6" s="396"/>
      <c r="CV6" s="396"/>
      <c r="CW6" s="396"/>
      <c r="CX6" s="396"/>
      <c r="CY6" s="396"/>
      <c r="CZ6" s="396"/>
      <c r="DA6" s="396"/>
      <c r="DB6" s="396"/>
      <c r="DC6" s="396"/>
      <c r="DD6" s="396"/>
      <c r="DE6" s="396"/>
      <c r="DF6" s="396"/>
      <c r="DG6" s="396"/>
      <c r="DH6" s="396"/>
      <c r="DI6" s="396"/>
      <c r="DJ6" s="396"/>
      <c r="DK6" s="396"/>
      <c r="DL6" s="396"/>
      <c r="DM6" s="396"/>
      <c r="DN6" s="396"/>
      <c r="DO6" s="396"/>
      <c r="DP6" s="396"/>
      <c r="DQ6" s="396"/>
      <c r="DR6" s="396"/>
      <c r="DS6" s="396"/>
      <c r="DT6" s="396"/>
      <c r="DU6" s="396"/>
      <c r="DV6" s="396"/>
      <c r="DW6" s="396"/>
      <c r="DX6" s="396"/>
      <c r="DY6" s="396"/>
      <c r="DZ6" s="396"/>
      <c r="EA6" s="396"/>
      <c r="EB6" s="396"/>
      <c r="EC6" s="396"/>
      <c r="ED6" s="396"/>
      <c r="EE6" s="396"/>
      <c r="EF6" s="396"/>
      <c r="EG6" s="396"/>
      <c r="EH6" s="396"/>
      <c r="EI6" s="396"/>
      <c r="EJ6" s="396"/>
      <c r="EK6" s="396"/>
      <c r="EL6" s="396"/>
      <c r="EM6" s="396"/>
      <c r="EN6" s="396"/>
      <c r="EO6" s="396"/>
      <c r="EP6" s="396"/>
      <c r="EQ6" s="396"/>
      <c r="ER6" s="396"/>
      <c r="ES6" s="396"/>
      <c r="ET6" s="396"/>
      <c r="EU6" s="396"/>
      <c r="EV6" s="396"/>
      <c r="EW6" s="396"/>
      <c r="EX6" s="396"/>
      <c r="EY6" s="396"/>
      <c r="EZ6" s="396"/>
      <c r="FA6" s="396"/>
      <c r="FB6" s="396"/>
      <c r="FC6" s="396"/>
      <c r="FD6" s="396"/>
      <c r="FE6" s="396"/>
      <c r="FF6" s="396"/>
      <c r="FG6" s="396"/>
      <c r="FH6" s="396"/>
      <c r="FI6" s="396"/>
      <c r="FJ6" s="396"/>
      <c r="FK6" s="396"/>
      <c r="FL6" s="396"/>
      <c r="FM6" s="396"/>
      <c r="FN6" s="396"/>
      <c r="FO6" s="396"/>
      <c r="FP6" s="396"/>
      <c r="FQ6" s="396"/>
      <c r="FR6" s="396"/>
      <c r="FS6" s="396"/>
      <c r="FT6" s="396"/>
      <c r="FU6" s="396"/>
      <c r="FV6" s="396"/>
      <c r="FW6" s="396"/>
      <c r="FX6" s="396"/>
      <c r="FY6" s="396"/>
      <c r="FZ6" s="396"/>
      <c r="GA6" s="396"/>
      <c r="GB6" s="396"/>
      <c r="GC6" s="396"/>
      <c r="GD6" s="396"/>
      <c r="GE6" s="396"/>
      <c r="GF6" s="396"/>
      <c r="GG6" s="396"/>
      <c r="GH6" s="396"/>
      <c r="GI6" s="396"/>
      <c r="GJ6" s="396"/>
      <c r="GK6" s="396"/>
      <c r="GL6" s="396"/>
      <c r="GM6" s="396"/>
      <c r="GN6" s="396"/>
      <c r="GO6" s="396"/>
      <c r="GP6" s="396"/>
      <c r="GQ6" s="396"/>
      <c r="GR6" s="396"/>
      <c r="GS6" s="396"/>
      <c r="GT6" s="396"/>
      <c r="GU6" s="396"/>
      <c r="GV6" s="396"/>
      <c r="GW6" s="396"/>
      <c r="GX6" s="396"/>
      <c r="GY6" s="396"/>
      <c r="GZ6" s="396"/>
      <c r="HA6" s="396"/>
      <c r="HB6" s="396"/>
      <c r="HC6" s="396"/>
      <c r="HD6" s="396"/>
      <c r="HE6" s="396"/>
      <c r="HF6" s="396"/>
      <c r="HG6" s="396"/>
      <c r="HH6" s="396"/>
      <c r="HI6" s="396"/>
      <c r="HJ6" s="396"/>
      <c r="HK6" s="396"/>
      <c r="HL6" s="396"/>
      <c r="HM6" s="396"/>
      <c r="HN6" s="396"/>
      <c r="HO6" s="396"/>
      <c r="HP6" s="396"/>
      <c r="HQ6" s="396"/>
      <c r="HR6" s="396"/>
      <c r="HS6" s="396"/>
      <c r="HT6" s="396"/>
      <c r="HU6" s="396"/>
      <c r="HV6" s="396"/>
      <c r="HW6" s="396"/>
      <c r="HX6" s="396"/>
      <c r="HY6" s="396"/>
      <c r="HZ6" s="396"/>
      <c r="IA6" s="396"/>
      <c r="IB6" s="396"/>
      <c r="IC6" s="396"/>
      <c r="ID6" s="396"/>
      <c r="IE6" s="396"/>
      <c r="IF6" s="396"/>
      <c r="IG6" s="396"/>
      <c r="IH6" s="396"/>
      <c r="II6" s="396"/>
      <c r="IJ6" s="396"/>
    </row>
    <row r="7" spans="1:244">
      <c r="A7" s="409" t="s">
        <v>481</v>
      </c>
      <c r="B7" s="407">
        <v>1</v>
      </c>
      <c r="C7" s="410">
        <v>1207</v>
      </c>
      <c r="D7" s="411" t="s">
        <v>120</v>
      </c>
      <c r="E7" s="411">
        <v>0</v>
      </c>
      <c r="F7" s="411">
        <v>3686</v>
      </c>
      <c r="G7" s="411">
        <v>1161</v>
      </c>
      <c r="H7" s="412">
        <v>-329</v>
      </c>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96"/>
      <c r="BZ7" s="396"/>
      <c r="CA7" s="396"/>
      <c r="CB7" s="396"/>
      <c r="CC7" s="396"/>
      <c r="CD7" s="396"/>
      <c r="CE7" s="396"/>
      <c r="CF7" s="396"/>
      <c r="CG7" s="396"/>
      <c r="CH7" s="396"/>
      <c r="CI7" s="396"/>
      <c r="CJ7" s="396"/>
      <c r="CK7" s="396"/>
      <c r="CL7" s="396"/>
      <c r="CM7" s="396"/>
      <c r="CN7" s="396"/>
      <c r="CO7" s="396"/>
      <c r="CP7" s="396"/>
      <c r="CQ7" s="396"/>
      <c r="CR7" s="396"/>
      <c r="CS7" s="396"/>
      <c r="CT7" s="396"/>
      <c r="CU7" s="396"/>
      <c r="CV7" s="396"/>
      <c r="CW7" s="396"/>
      <c r="CX7" s="396"/>
      <c r="CY7" s="396"/>
      <c r="CZ7" s="396"/>
      <c r="DA7" s="396"/>
      <c r="DB7" s="396"/>
      <c r="DC7" s="396"/>
      <c r="DD7" s="396"/>
      <c r="DE7" s="396"/>
      <c r="DF7" s="396"/>
      <c r="DG7" s="396"/>
      <c r="DH7" s="396"/>
      <c r="DI7" s="396"/>
      <c r="DJ7" s="396"/>
      <c r="DK7" s="396"/>
      <c r="DL7" s="396"/>
      <c r="DM7" s="396"/>
      <c r="DN7" s="396"/>
      <c r="DO7" s="396"/>
      <c r="DP7" s="396"/>
      <c r="DQ7" s="396"/>
      <c r="DR7" s="396"/>
      <c r="DS7" s="396"/>
      <c r="DT7" s="396"/>
      <c r="DU7" s="396"/>
      <c r="DV7" s="396"/>
      <c r="DW7" s="396"/>
      <c r="DX7" s="396"/>
      <c r="DY7" s="396"/>
      <c r="DZ7" s="396"/>
      <c r="EA7" s="396"/>
      <c r="EB7" s="396"/>
      <c r="EC7" s="396"/>
      <c r="ED7" s="396"/>
      <c r="EE7" s="396"/>
      <c r="EF7" s="396"/>
      <c r="EG7" s="396"/>
      <c r="EH7" s="396"/>
      <c r="EI7" s="396"/>
      <c r="EJ7" s="396"/>
      <c r="EK7" s="396"/>
      <c r="EL7" s="396"/>
      <c r="EM7" s="396"/>
      <c r="EN7" s="396"/>
      <c r="EO7" s="396"/>
      <c r="EP7" s="396"/>
      <c r="EQ7" s="396"/>
      <c r="ER7" s="396"/>
      <c r="ES7" s="396"/>
      <c r="ET7" s="396"/>
      <c r="EU7" s="396"/>
      <c r="EV7" s="396"/>
      <c r="EW7" s="396"/>
      <c r="EX7" s="396"/>
      <c r="EY7" s="396"/>
      <c r="EZ7" s="396"/>
      <c r="FA7" s="396"/>
      <c r="FB7" s="396"/>
      <c r="FC7" s="396"/>
      <c r="FD7" s="396"/>
      <c r="FE7" s="396"/>
      <c r="FF7" s="396"/>
      <c r="FG7" s="396"/>
      <c r="FH7" s="396"/>
      <c r="FI7" s="396"/>
      <c r="FJ7" s="396"/>
      <c r="FK7" s="396"/>
      <c r="FL7" s="396"/>
      <c r="FM7" s="396"/>
      <c r="FN7" s="396"/>
      <c r="FO7" s="396"/>
      <c r="FP7" s="396"/>
      <c r="FQ7" s="396"/>
      <c r="FR7" s="396"/>
      <c r="FS7" s="396"/>
      <c r="FT7" s="396"/>
      <c r="FU7" s="396"/>
      <c r="FV7" s="396"/>
      <c r="FW7" s="396"/>
      <c r="FX7" s="396"/>
      <c r="FY7" s="396"/>
      <c r="FZ7" s="396"/>
      <c r="GA7" s="396"/>
      <c r="GB7" s="396"/>
      <c r="GC7" s="396"/>
      <c r="GD7" s="396"/>
      <c r="GE7" s="396"/>
      <c r="GF7" s="396"/>
      <c r="GG7" s="396"/>
      <c r="GH7" s="396"/>
      <c r="GI7" s="396"/>
      <c r="GJ7" s="396"/>
      <c r="GK7" s="396"/>
      <c r="GL7" s="396"/>
      <c r="GM7" s="396"/>
      <c r="GN7" s="396"/>
      <c r="GO7" s="396"/>
      <c r="GP7" s="396"/>
      <c r="GQ7" s="396"/>
      <c r="GR7" s="396"/>
      <c r="GS7" s="396"/>
      <c r="GT7" s="396"/>
      <c r="GU7" s="396"/>
      <c r="GV7" s="396"/>
      <c r="GW7" s="396"/>
      <c r="GX7" s="396"/>
      <c r="GY7" s="396"/>
      <c r="GZ7" s="396"/>
      <c r="HA7" s="396"/>
      <c r="HB7" s="396"/>
      <c r="HC7" s="396"/>
      <c r="HD7" s="396"/>
      <c r="HE7" s="396"/>
      <c r="HF7" s="396"/>
      <c r="HG7" s="396"/>
      <c r="HH7" s="396"/>
      <c r="HI7" s="396"/>
      <c r="HJ7" s="396"/>
      <c r="HK7" s="396"/>
      <c r="HL7" s="396"/>
      <c r="HM7" s="396"/>
      <c r="HN7" s="396"/>
      <c r="HO7" s="396"/>
      <c r="HP7" s="396"/>
      <c r="HQ7" s="396"/>
      <c r="HR7" s="396"/>
      <c r="HS7" s="396"/>
      <c r="HT7" s="396"/>
      <c r="HU7" s="396"/>
      <c r="HV7" s="396"/>
      <c r="HW7" s="396"/>
      <c r="HX7" s="396"/>
      <c r="HY7" s="396"/>
      <c r="HZ7" s="396"/>
      <c r="IA7" s="396"/>
      <c r="IB7" s="396"/>
      <c r="IC7" s="396"/>
      <c r="ID7" s="396"/>
      <c r="IE7" s="396"/>
      <c r="IF7" s="396"/>
      <c r="IG7" s="396"/>
      <c r="IH7" s="396"/>
      <c r="II7" s="396"/>
      <c r="IJ7" s="396"/>
    </row>
    <row r="8" spans="1:244">
      <c r="A8" s="409" t="s">
        <v>482</v>
      </c>
      <c r="B8" s="407">
        <v>2</v>
      </c>
      <c r="C8" s="411">
        <v>2029335</v>
      </c>
      <c r="D8" s="411">
        <v>17838</v>
      </c>
      <c r="E8" s="411">
        <v>131612</v>
      </c>
      <c r="F8" s="411">
        <v>1892404</v>
      </c>
      <c r="G8" s="411">
        <v>1450571</v>
      </c>
      <c r="H8" s="412">
        <v>30571</v>
      </c>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396"/>
      <c r="BG8" s="396"/>
      <c r="BH8" s="396"/>
      <c r="BI8" s="396"/>
      <c r="BJ8" s="396"/>
      <c r="BK8" s="396"/>
      <c r="BL8" s="396"/>
      <c r="BM8" s="396"/>
      <c r="BN8" s="396"/>
      <c r="BO8" s="396"/>
      <c r="BP8" s="396"/>
      <c r="BQ8" s="396"/>
      <c r="BR8" s="396"/>
      <c r="BS8" s="396"/>
      <c r="BT8" s="396"/>
      <c r="BU8" s="396"/>
      <c r="BV8" s="396"/>
      <c r="BW8" s="396"/>
      <c r="BX8" s="396"/>
      <c r="BY8" s="396"/>
      <c r="BZ8" s="396"/>
      <c r="CA8" s="396"/>
      <c r="CB8" s="396"/>
      <c r="CC8" s="396"/>
      <c r="CD8" s="396"/>
      <c r="CE8" s="396"/>
      <c r="CF8" s="396"/>
      <c r="CG8" s="396"/>
      <c r="CH8" s="396"/>
      <c r="CI8" s="396"/>
      <c r="CJ8" s="396"/>
      <c r="CK8" s="396"/>
      <c r="CL8" s="396"/>
      <c r="CM8" s="396"/>
      <c r="CN8" s="396"/>
      <c r="CO8" s="396"/>
      <c r="CP8" s="396"/>
      <c r="CQ8" s="396"/>
      <c r="CR8" s="396"/>
      <c r="CS8" s="396"/>
      <c r="CT8" s="396"/>
      <c r="CU8" s="396"/>
      <c r="CV8" s="396"/>
      <c r="CW8" s="396"/>
      <c r="CX8" s="396"/>
      <c r="CY8" s="396"/>
      <c r="CZ8" s="396"/>
      <c r="DA8" s="396"/>
      <c r="DB8" s="396"/>
      <c r="DC8" s="396"/>
      <c r="DD8" s="396"/>
      <c r="DE8" s="396"/>
      <c r="DF8" s="396"/>
      <c r="DG8" s="396"/>
      <c r="DH8" s="396"/>
      <c r="DI8" s="396"/>
      <c r="DJ8" s="396"/>
      <c r="DK8" s="396"/>
      <c r="DL8" s="396"/>
      <c r="DM8" s="396"/>
      <c r="DN8" s="396"/>
      <c r="DO8" s="396"/>
      <c r="DP8" s="396"/>
      <c r="DQ8" s="396"/>
      <c r="DR8" s="396"/>
      <c r="DS8" s="396"/>
      <c r="DT8" s="396"/>
      <c r="DU8" s="396"/>
      <c r="DV8" s="396"/>
      <c r="DW8" s="396"/>
      <c r="DX8" s="396"/>
      <c r="DY8" s="396"/>
      <c r="DZ8" s="396"/>
      <c r="EA8" s="396"/>
      <c r="EB8" s="396"/>
      <c r="EC8" s="396"/>
      <c r="ED8" s="396"/>
      <c r="EE8" s="396"/>
      <c r="EF8" s="396"/>
      <c r="EG8" s="396"/>
      <c r="EH8" s="396"/>
      <c r="EI8" s="396"/>
      <c r="EJ8" s="396"/>
      <c r="EK8" s="396"/>
      <c r="EL8" s="396"/>
      <c r="EM8" s="396"/>
      <c r="EN8" s="396"/>
      <c r="EO8" s="396"/>
      <c r="EP8" s="396"/>
      <c r="EQ8" s="396"/>
      <c r="ER8" s="396"/>
      <c r="ES8" s="396"/>
      <c r="ET8" s="396"/>
      <c r="EU8" s="396"/>
      <c r="EV8" s="396"/>
      <c r="EW8" s="396"/>
      <c r="EX8" s="396"/>
      <c r="EY8" s="396"/>
      <c r="EZ8" s="396"/>
      <c r="FA8" s="396"/>
      <c r="FB8" s="396"/>
      <c r="FC8" s="396"/>
      <c r="FD8" s="396"/>
      <c r="FE8" s="396"/>
      <c r="FF8" s="396"/>
      <c r="FG8" s="396"/>
      <c r="FH8" s="396"/>
      <c r="FI8" s="396"/>
      <c r="FJ8" s="396"/>
      <c r="FK8" s="396"/>
      <c r="FL8" s="396"/>
      <c r="FM8" s="396"/>
      <c r="FN8" s="396"/>
      <c r="FO8" s="396"/>
      <c r="FP8" s="396"/>
      <c r="FQ8" s="396"/>
      <c r="FR8" s="396"/>
      <c r="FS8" s="396"/>
      <c r="FT8" s="396"/>
      <c r="FU8" s="396"/>
      <c r="FV8" s="396"/>
      <c r="FW8" s="396"/>
      <c r="FX8" s="396"/>
      <c r="FY8" s="396"/>
      <c r="FZ8" s="396"/>
      <c r="GA8" s="396"/>
      <c r="GB8" s="396"/>
      <c r="GC8" s="396"/>
      <c r="GD8" s="396"/>
      <c r="GE8" s="396"/>
      <c r="GF8" s="396"/>
      <c r="GG8" s="396"/>
      <c r="GH8" s="396"/>
      <c r="GI8" s="396"/>
      <c r="GJ8" s="396"/>
      <c r="GK8" s="396"/>
      <c r="GL8" s="396"/>
      <c r="GM8" s="396"/>
      <c r="GN8" s="396"/>
      <c r="GO8" s="396"/>
      <c r="GP8" s="396"/>
      <c r="GQ8" s="396"/>
      <c r="GR8" s="396"/>
      <c r="GS8" s="396"/>
      <c r="GT8" s="396"/>
      <c r="GU8" s="396"/>
      <c r="GV8" s="396"/>
      <c r="GW8" s="396"/>
      <c r="GX8" s="396"/>
      <c r="GY8" s="396"/>
      <c r="GZ8" s="396"/>
      <c r="HA8" s="396"/>
      <c r="HB8" s="396"/>
      <c r="HC8" s="396"/>
      <c r="HD8" s="396"/>
      <c r="HE8" s="396"/>
      <c r="HF8" s="396"/>
      <c r="HG8" s="396"/>
      <c r="HH8" s="396"/>
      <c r="HI8" s="396"/>
      <c r="HJ8" s="396"/>
      <c r="HK8" s="396"/>
      <c r="HL8" s="396"/>
      <c r="HM8" s="396"/>
      <c r="HN8" s="396"/>
      <c r="HO8" s="396"/>
      <c r="HP8" s="396"/>
      <c r="HQ8" s="396"/>
      <c r="HR8" s="396"/>
      <c r="HS8" s="396"/>
      <c r="HT8" s="396"/>
      <c r="HU8" s="396"/>
      <c r="HV8" s="396"/>
      <c r="HW8" s="396"/>
      <c r="HX8" s="396"/>
      <c r="HY8" s="396"/>
      <c r="HZ8" s="396"/>
      <c r="IA8" s="396"/>
      <c r="IB8" s="396"/>
      <c r="IC8" s="396"/>
      <c r="ID8" s="396"/>
      <c r="IE8" s="396"/>
      <c r="IF8" s="396"/>
      <c r="IG8" s="396"/>
      <c r="IH8" s="396"/>
      <c r="II8" s="396"/>
      <c r="IJ8" s="396"/>
    </row>
    <row r="9" spans="1:244">
      <c r="A9" s="409" t="s">
        <v>483</v>
      </c>
      <c r="B9" s="407">
        <v>14</v>
      </c>
      <c r="C9" s="411">
        <v>5965328</v>
      </c>
      <c r="D9" s="411">
        <v>9967872</v>
      </c>
      <c r="E9" s="411">
        <v>25028034</v>
      </c>
      <c r="F9" s="411">
        <v>50437306</v>
      </c>
      <c r="G9" s="411">
        <v>55564335</v>
      </c>
      <c r="H9" s="412">
        <v>1721751</v>
      </c>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396"/>
      <c r="BG9" s="396"/>
      <c r="BH9" s="396"/>
      <c r="BI9" s="396"/>
      <c r="BJ9" s="396"/>
      <c r="BK9" s="396"/>
      <c r="BL9" s="396"/>
      <c r="BM9" s="396"/>
      <c r="BN9" s="396"/>
      <c r="BO9" s="396"/>
      <c r="BP9" s="396"/>
      <c r="BQ9" s="396"/>
      <c r="BR9" s="396"/>
      <c r="BS9" s="396"/>
      <c r="BT9" s="396"/>
      <c r="BU9" s="396"/>
      <c r="BV9" s="396"/>
      <c r="BW9" s="396"/>
      <c r="BX9" s="396"/>
      <c r="BY9" s="396"/>
      <c r="BZ9" s="396"/>
      <c r="CA9" s="396"/>
      <c r="CB9" s="396"/>
      <c r="CC9" s="396"/>
      <c r="CD9" s="396"/>
      <c r="CE9" s="396"/>
      <c r="CF9" s="396"/>
      <c r="CG9" s="396"/>
      <c r="CH9" s="396"/>
      <c r="CI9" s="396"/>
      <c r="CJ9" s="396"/>
      <c r="CK9" s="396"/>
      <c r="CL9" s="396"/>
      <c r="CM9" s="396"/>
      <c r="CN9" s="396"/>
      <c r="CO9" s="396"/>
      <c r="CP9" s="396"/>
      <c r="CQ9" s="396"/>
      <c r="CR9" s="396"/>
      <c r="CS9" s="396"/>
      <c r="CT9" s="396"/>
      <c r="CU9" s="396"/>
      <c r="CV9" s="396"/>
      <c r="CW9" s="396"/>
      <c r="CX9" s="396"/>
      <c r="CY9" s="396"/>
      <c r="CZ9" s="396"/>
      <c r="DA9" s="396"/>
      <c r="DB9" s="396"/>
      <c r="DC9" s="396"/>
      <c r="DD9" s="396"/>
      <c r="DE9" s="396"/>
      <c r="DF9" s="396"/>
      <c r="DG9" s="396"/>
      <c r="DH9" s="396"/>
      <c r="DI9" s="396"/>
      <c r="DJ9" s="396"/>
      <c r="DK9" s="396"/>
      <c r="DL9" s="396"/>
      <c r="DM9" s="396"/>
      <c r="DN9" s="396"/>
      <c r="DO9" s="396"/>
      <c r="DP9" s="396"/>
      <c r="DQ9" s="396"/>
      <c r="DR9" s="396"/>
      <c r="DS9" s="396"/>
      <c r="DT9" s="396"/>
      <c r="DU9" s="396"/>
      <c r="DV9" s="396"/>
      <c r="DW9" s="396"/>
      <c r="DX9" s="396"/>
      <c r="DY9" s="396"/>
      <c r="DZ9" s="396"/>
      <c r="EA9" s="396"/>
      <c r="EB9" s="396"/>
      <c r="EC9" s="396"/>
      <c r="ED9" s="396"/>
      <c r="EE9" s="396"/>
      <c r="EF9" s="396"/>
      <c r="EG9" s="396"/>
      <c r="EH9" s="396"/>
      <c r="EI9" s="396"/>
      <c r="EJ9" s="396"/>
      <c r="EK9" s="396"/>
      <c r="EL9" s="396"/>
      <c r="EM9" s="396"/>
      <c r="EN9" s="396"/>
      <c r="EO9" s="396"/>
      <c r="EP9" s="396"/>
      <c r="EQ9" s="396"/>
      <c r="ER9" s="396"/>
      <c r="ES9" s="396"/>
      <c r="ET9" s="396"/>
      <c r="EU9" s="396"/>
      <c r="EV9" s="396"/>
      <c r="EW9" s="396"/>
      <c r="EX9" s="396"/>
      <c r="EY9" s="396"/>
      <c r="EZ9" s="396"/>
      <c r="FA9" s="396"/>
      <c r="FB9" s="396"/>
      <c r="FC9" s="396"/>
      <c r="FD9" s="396"/>
      <c r="FE9" s="396"/>
      <c r="FF9" s="396"/>
      <c r="FG9" s="396"/>
      <c r="FH9" s="396"/>
      <c r="FI9" s="396"/>
      <c r="FJ9" s="396"/>
      <c r="FK9" s="396"/>
      <c r="FL9" s="396"/>
      <c r="FM9" s="396"/>
      <c r="FN9" s="396"/>
      <c r="FO9" s="396"/>
      <c r="FP9" s="396"/>
      <c r="FQ9" s="396"/>
      <c r="FR9" s="396"/>
      <c r="FS9" s="396"/>
      <c r="FT9" s="396"/>
      <c r="FU9" s="396"/>
      <c r="FV9" s="396"/>
      <c r="FW9" s="396"/>
      <c r="FX9" s="396"/>
      <c r="FY9" s="396"/>
      <c r="FZ9" s="396"/>
      <c r="GA9" s="396"/>
      <c r="GB9" s="396"/>
      <c r="GC9" s="396"/>
      <c r="GD9" s="396"/>
      <c r="GE9" s="396"/>
      <c r="GF9" s="396"/>
      <c r="GG9" s="396"/>
      <c r="GH9" s="396"/>
      <c r="GI9" s="396"/>
      <c r="GJ9" s="396"/>
      <c r="GK9" s="396"/>
      <c r="GL9" s="396"/>
      <c r="GM9" s="396"/>
      <c r="GN9" s="396"/>
      <c r="GO9" s="396"/>
      <c r="GP9" s="396"/>
      <c r="GQ9" s="396"/>
      <c r="GR9" s="396"/>
      <c r="GS9" s="396"/>
      <c r="GT9" s="396"/>
      <c r="GU9" s="396"/>
      <c r="GV9" s="396"/>
      <c r="GW9" s="396"/>
      <c r="GX9" s="396"/>
      <c r="GY9" s="396"/>
      <c r="GZ9" s="396"/>
      <c r="HA9" s="396"/>
      <c r="HB9" s="396"/>
      <c r="HC9" s="396"/>
      <c r="HD9" s="396"/>
      <c r="HE9" s="396"/>
      <c r="HF9" s="396"/>
      <c r="HG9" s="396"/>
      <c r="HH9" s="396"/>
      <c r="HI9" s="396"/>
      <c r="HJ9" s="396"/>
      <c r="HK9" s="396"/>
      <c r="HL9" s="396"/>
      <c r="HM9" s="396"/>
      <c r="HN9" s="396"/>
      <c r="HO9" s="396"/>
      <c r="HP9" s="396"/>
      <c r="HQ9" s="396"/>
      <c r="HR9" s="396"/>
      <c r="HS9" s="396"/>
      <c r="HT9" s="396"/>
      <c r="HU9" s="396"/>
      <c r="HV9" s="396"/>
      <c r="HW9" s="396"/>
      <c r="HX9" s="396"/>
      <c r="HY9" s="396"/>
      <c r="HZ9" s="396"/>
      <c r="IA9" s="396"/>
      <c r="IB9" s="396"/>
      <c r="IC9" s="396"/>
      <c r="ID9" s="396"/>
      <c r="IE9" s="396"/>
      <c r="IF9" s="396"/>
      <c r="IG9" s="396"/>
      <c r="IH9" s="396"/>
      <c r="II9" s="396"/>
      <c r="IJ9" s="396"/>
    </row>
    <row r="10" spans="1:244">
      <c r="A10" s="409" t="s">
        <v>484</v>
      </c>
      <c r="B10" s="407">
        <v>1</v>
      </c>
      <c r="C10" s="411">
        <v>29662</v>
      </c>
      <c r="D10" s="411">
        <v>0</v>
      </c>
      <c r="E10" s="411">
        <v>0</v>
      </c>
      <c r="F10" s="411">
        <v>32050</v>
      </c>
      <c r="G10" s="411">
        <v>42135</v>
      </c>
      <c r="H10" s="412">
        <v>1518</v>
      </c>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c r="BP10" s="396"/>
      <c r="BQ10" s="396"/>
      <c r="BR10" s="396"/>
      <c r="BS10" s="396"/>
      <c r="BT10" s="396"/>
      <c r="BU10" s="396"/>
      <c r="BV10" s="396"/>
      <c r="BW10" s="396"/>
      <c r="BX10" s="396"/>
      <c r="BY10" s="396"/>
      <c r="BZ10" s="396"/>
      <c r="CA10" s="396"/>
      <c r="CB10" s="396"/>
      <c r="CC10" s="396"/>
      <c r="CD10" s="396"/>
      <c r="CE10" s="396"/>
      <c r="CF10" s="396"/>
      <c r="CG10" s="396"/>
      <c r="CH10" s="396"/>
      <c r="CI10" s="396"/>
      <c r="CJ10" s="396"/>
      <c r="CK10" s="396"/>
      <c r="CL10" s="396"/>
      <c r="CM10" s="396"/>
      <c r="CN10" s="396"/>
      <c r="CO10" s="396"/>
      <c r="CP10" s="396"/>
      <c r="CQ10" s="396"/>
      <c r="CR10" s="396"/>
      <c r="CS10" s="396"/>
      <c r="CT10" s="396"/>
      <c r="CU10" s="396"/>
      <c r="CV10" s="396"/>
      <c r="CW10" s="396"/>
      <c r="CX10" s="396"/>
      <c r="CY10" s="396"/>
      <c r="CZ10" s="396"/>
      <c r="DA10" s="396"/>
      <c r="DB10" s="396"/>
      <c r="DC10" s="396"/>
      <c r="DD10" s="396"/>
      <c r="DE10" s="396"/>
      <c r="DF10" s="396"/>
      <c r="DG10" s="396"/>
      <c r="DH10" s="396"/>
      <c r="DI10" s="396"/>
      <c r="DJ10" s="396"/>
      <c r="DK10" s="396"/>
      <c r="DL10" s="396"/>
      <c r="DM10" s="396"/>
      <c r="DN10" s="396"/>
      <c r="DO10" s="396"/>
      <c r="DP10" s="396"/>
      <c r="DQ10" s="396"/>
      <c r="DR10" s="396"/>
      <c r="DS10" s="396"/>
      <c r="DT10" s="396"/>
      <c r="DU10" s="396"/>
      <c r="DV10" s="396"/>
      <c r="DW10" s="396"/>
      <c r="DX10" s="396"/>
      <c r="DY10" s="396"/>
      <c r="DZ10" s="396"/>
      <c r="EA10" s="396"/>
      <c r="EB10" s="396"/>
      <c r="EC10" s="396"/>
      <c r="ED10" s="396"/>
      <c r="EE10" s="396"/>
      <c r="EF10" s="396"/>
      <c r="EG10" s="396"/>
      <c r="EH10" s="396"/>
      <c r="EI10" s="396"/>
      <c r="EJ10" s="396"/>
      <c r="EK10" s="396"/>
      <c r="EL10" s="396"/>
      <c r="EM10" s="396"/>
      <c r="EN10" s="396"/>
      <c r="EO10" s="396"/>
      <c r="EP10" s="396"/>
      <c r="EQ10" s="396"/>
      <c r="ER10" s="396"/>
      <c r="ES10" s="396"/>
      <c r="ET10" s="396"/>
      <c r="EU10" s="396"/>
      <c r="EV10" s="396"/>
      <c r="EW10" s="396"/>
      <c r="EX10" s="396"/>
      <c r="EY10" s="396"/>
      <c r="EZ10" s="396"/>
      <c r="FA10" s="396"/>
      <c r="FB10" s="396"/>
      <c r="FC10" s="396"/>
      <c r="FD10" s="396"/>
      <c r="FE10" s="396"/>
      <c r="FF10" s="396"/>
      <c r="FG10" s="396"/>
      <c r="FH10" s="396"/>
      <c r="FI10" s="396"/>
      <c r="FJ10" s="396"/>
      <c r="FK10" s="396"/>
      <c r="FL10" s="396"/>
      <c r="FM10" s="396"/>
      <c r="FN10" s="396"/>
      <c r="FO10" s="396"/>
      <c r="FP10" s="396"/>
      <c r="FQ10" s="396"/>
      <c r="FR10" s="396"/>
      <c r="FS10" s="396"/>
      <c r="FT10" s="396"/>
      <c r="FU10" s="396"/>
      <c r="FV10" s="396"/>
      <c r="FW10" s="396"/>
      <c r="FX10" s="396"/>
      <c r="FY10" s="396"/>
      <c r="FZ10" s="396"/>
      <c r="GA10" s="396"/>
      <c r="GB10" s="396"/>
      <c r="GC10" s="396"/>
      <c r="GD10" s="396"/>
      <c r="GE10" s="396"/>
      <c r="GF10" s="396"/>
      <c r="GG10" s="396"/>
      <c r="GH10" s="396"/>
      <c r="GI10" s="396"/>
      <c r="GJ10" s="396"/>
      <c r="GK10" s="396"/>
      <c r="GL10" s="396"/>
      <c r="GM10" s="396"/>
      <c r="GN10" s="396"/>
      <c r="GO10" s="396"/>
      <c r="GP10" s="396"/>
      <c r="GQ10" s="396"/>
      <c r="GR10" s="396"/>
      <c r="GS10" s="396"/>
      <c r="GT10" s="396"/>
      <c r="GU10" s="396"/>
      <c r="GV10" s="396"/>
      <c r="GW10" s="396"/>
      <c r="GX10" s="396"/>
      <c r="GY10" s="396"/>
      <c r="GZ10" s="396"/>
      <c r="HA10" s="396"/>
      <c r="HB10" s="396"/>
      <c r="HC10" s="396"/>
      <c r="HD10" s="396"/>
      <c r="HE10" s="396"/>
      <c r="HF10" s="396"/>
      <c r="HG10" s="396"/>
      <c r="HH10" s="396"/>
      <c r="HI10" s="396"/>
      <c r="HJ10" s="396"/>
      <c r="HK10" s="396"/>
      <c r="HL10" s="396"/>
      <c r="HM10" s="396"/>
      <c r="HN10" s="396"/>
      <c r="HO10" s="396"/>
      <c r="HP10" s="396"/>
      <c r="HQ10" s="396"/>
      <c r="HR10" s="396"/>
      <c r="HS10" s="396"/>
      <c r="HT10" s="396"/>
      <c r="HU10" s="396"/>
      <c r="HV10" s="396"/>
      <c r="HW10" s="396"/>
      <c r="HX10" s="396"/>
      <c r="HY10" s="396"/>
      <c r="HZ10" s="396"/>
      <c r="IA10" s="396"/>
      <c r="IB10" s="396"/>
      <c r="IC10" s="396"/>
      <c r="ID10" s="396"/>
      <c r="IE10" s="396"/>
      <c r="IF10" s="396"/>
      <c r="IG10" s="396"/>
      <c r="IH10" s="396"/>
      <c r="II10" s="396"/>
      <c r="IJ10" s="396"/>
    </row>
    <row r="11" spans="1:244">
      <c r="A11" s="409" t="s">
        <v>485</v>
      </c>
      <c r="B11" s="407">
        <v>40</v>
      </c>
      <c r="C11" s="411">
        <v>9788131</v>
      </c>
      <c r="D11" s="411">
        <v>304669</v>
      </c>
      <c r="E11" s="411">
        <v>7536603</v>
      </c>
      <c r="F11" s="411">
        <v>11219718</v>
      </c>
      <c r="G11" s="411">
        <v>9955607</v>
      </c>
      <c r="H11" s="412">
        <v>104283</v>
      </c>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c r="BP11" s="396"/>
      <c r="BQ11" s="396"/>
      <c r="BR11" s="396"/>
      <c r="BS11" s="396"/>
      <c r="BT11" s="396"/>
      <c r="BU11" s="396"/>
      <c r="BV11" s="396"/>
      <c r="BW11" s="396"/>
      <c r="BX11" s="396"/>
      <c r="BY11" s="396"/>
      <c r="BZ11" s="396"/>
      <c r="CA11" s="396"/>
      <c r="CB11" s="396"/>
      <c r="CC11" s="396"/>
      <c r="CD11" s="396"/>
      <c r="CE11" s="396"/>
      <c r="CF11" s="396"/>
      <c r="CG11" s="396"/>
      <c r="CH11" s="396"/>
      <c r="CI11" s="396"/>
      <c r="CJ11" s="396"/>
      <c r="CK11" s="396"/>
      <c r="CL11" s="396"/>
      <c r="CM11" s="396"/>
      <c r="CN11" s="396"/>
      <c r="CO11" s="396"/>
      <c r="CP11" s="396"/>
      <c r="CQ11" s="396"/>
      <c r="CR11" s="396"/>
      <c r="CS11" s="396"/>
      <c r="CT11" s="396"/>
      <c r="CU11" s="396"/>
      <c r="CV11" s="396"/>
      <c r="CW11" s="396"/>
      <c r="CX11" s="396"/>
      <c r="CY11" s="396"/>
      <c r="CZ11" s="396"/>
      <c r="DA11" s="396"/>
      <c r="DB11" s="396"/>
      <c r="DC11" s="396"/>
      <c r="DD11" s="396"/>
      <c r="DE11" s="396"/>
      <c r="DF11" s="396"/>
      <c r="DG11" s="396"/>
      <c r="DH11" s="396"/>
      <c r="DI11" s="396"/>
      <c r="DJ11" s="396"/>
      <c r="DK11" s="396"/>
      <c r="DL11" s="396"/>
      <c r="DM11" s="396"/>
      <c r="DN11" s="396"/>
      <c r="DO11" s="396"/>
      <c r="DP11" s="396"/>
      <c r="DQ11" s="396"/>
      <c r="DR11" s="396"/>
      <c r="DS11" s="396"/>
      <c r="DT11" s="396"/>
      <c r="DU11" s="396"/>
      <c r="DV11" s="396"/>
      <c r="DW11" s="396"/>
      <c r="DX11" s="396"/>
      <c r="DY11" s="396"/>
      <c r="DZ11" s="396"/>
      <c r="EA11" s="396"/>
      <c r="EB11" s="396"/>
      <c r="EC11" s="396"/>
      <c r="ED11" s="396"/>
      <c r="EE11" s="396"/>
      <c r="EF11" s="396"/>
      <c r="EG11" s="396"/>
      <c r="EH11" s="396"/>
      <c r="EI11" s="396"/>
      <c r="EJ11" s="396"/>
      <c r="EK11" s="396"/>
      <c r="EL11" s="396"/>
      <c r="EM11" s="396"/>
      <c r="EN11" s="396"/>
      <c r="EO11" s="396"/>
      <c r="EP11" s="396"/>
      <c r="EQ11" s="396"/>
      <c r="ER11" s="396"/>
      <c r="ES11" s="396"/>
      <c r="ET11" s="396"/>
      <c r="EU11" s="396"/>
      <c r="EV11" s="396"/>
      <c r="EW11" s="396"/>
      <c r="EX11" s="396"/>
      <c r="EY11" s="396"/>
      <c r="EZ11" s="396"/>
      <c r="FA11" s="396"/>
      <c r="FB11" s="396"/>
      <c r="FC11" s="396"/>
      <c r="FD11" s="396"/>
      <c r="FE11" s="396"/>
      <c r="FF11" s="396"/>
      <c r="FG11" s="396"/>
      <c r="FH11" s="396"/>
      <c r="FI11" s="396"/>
      <c r="FJ11" s="396"/>
      <c r="FK11" s="396"/>
      <c r="FL11" s="396"/>
      <c r="FM11" s="396"/>
      <c r="FN11" s="396"/>
      <c r="FO11" s="396"/>
      <c r="FP11" s="396"/>
      <c r="FQ11" s="396"/>
      <c r="FR11" s="396"/>
      <c r="FS11" s="396"/>
      <c r="FT11" s="396"/>
      <c r="FU11" s="396"/>
      <c r="FV11" s="396"/>
      <c r="FW11" s="396"/>
      <c r="FX11" s="396"/>
      <c r="FY11" s="396"/>
      <c r="FZ11" s="396"/>
      <c r="GA11" s="396"/>
      <c r="GB11" s="396"/>
      <c r="GC11" s="396"/>
      <c r="GD11" s="396"/>
      <c r="GE11" s="396"/>
      <c r="GF11" s="396"/>
      <c r="GG11" s="396"/>
      <c r="GH11" s="396"/>
      <c r="GI11" s="396"/>
      <c r="GJ11" s="396"/>
      <c r="GK11" s="396"/>
      <c r="GL11" s="396"/>
      <c r="GM11" s="396"/>
      <c r="GN11" s="396"/>
      <c r="GO11" s="396"/>
      <c r="GP11" s="396"/>
      <c r="GQ11" s="396"/>
      <c r="GR11" s="396"/>
      <c r="GS11" s="396"/>
      <c r="GT11" s="396"/>
      <c r="GU11" s="396"/>
      <c r="GV11" s="396"/>
      <c r="GW11" s="396"/>
      <c r="GX11" s="396"/>
      <c r="GY11" s="396"/>
      <c r="GZ11" s="396"/>
      <c r="HA11" s="396"/>
      <c r="HB11" s="396"/>
      <c r="HC11" s="396"/>
      <c r="HD11" s="396"/>
      <c r="HE11" s="396"/>
      <c r="HF11" s="396"/>
      <c r="HG11" s="396"/>
      <c r="HH11" s="396"/>
      <c r="HI11" s="396"/>
      <c r="HJ11" s="396"/>
      <c r="HK11" s="396"/>
      <c r="HL11" s="396"/>
      <c r="HM11" s="396"/>
      <c r="HN11" s="396"/>
      <c r="HO11" s="396"/>
      <c r="HP11" s="396"/>
      <c r="HQ11" s="396"/>
      <c r="HR11" s="396"/>
      <c r="HS11" s="396"/>
      <c r="HT11" s="396"/>
      <c r="HU11" s="396"/>
      <c r="HV11" s="396"/>
      <c r="HW11" s="396"/>
      <c r="HX11" s="396"/>
      <c r="HY11" s="396"/>
      <c r="HZ11" s="396"/>
      <c r="IA11" s="396"/>
      <c r="IB11" s="396"/>
      <c r="IC11" s="396"/>
      <c r="ID11" s="396"/>
      <c r="IE11" s="396"/>
      <c r="IF11" s="396"/>
      <c r="IG11" s="396"/>
      <c r="IH11" s="396"/>
      <c r="II11" s="396"/>
      <c r="IJ11" s="396"/>
    </row>
    <row r="12" spans="1:244">
      <c r="A12" s="409" t="s">
        <v>486</v>
      </c>
      <c r="B12" s="413"/>
      <c r="C12" s="407"/>
      <c r="D12" s="407"/>
      <c r="E12" s="407"/>
      <c r="F12" s="407"/>
      <c r="G12" s="407"/>
      <c r="H12" s="408"/>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4"/>
      <c r="BM12" s="414"/>
      <c r="BN12" s="414"/>
      <c r="BO12" s="414"/>
      <c r="BP12" s="414"/>
      <c r="BQ12" s="414"/>
      <c r="BR12" s="414"/>
      <c r="BS12" s="414"/>
      <c r="BT12" s="414"/>
      <c r="BU12" s="414"/>
      <c r="BV12" s="414"/>
      <c r="BW12" s="414"/>
      <c r="BX12" s="414"/>
      <c r="BY12" s="414"/>
      <c r="BZ12" s="414"/>
      <c r="CA12" s="414"/>
      <c r="CB12" s="414"/>
      <c r="CC12" s="414"/>
      <c r="CD12" s="414"/>
      <c r="CE12" s="414"/>
      <c r="CF12" s="414"/>
      <c r="CG12" s="414"/>
      <c r="CH12" s="414"/>
      <c r="CI12" s="414"/>
      <c r="CJ12" s="414"/>
      <c r="CK12" s="414"/>
      <c r="CL12" s="414"/>
      <c r="CM12" s="414"/>
      <c r="CN12" s="414"/>
      <c r="CO12" s="414"/>
      <c r="CP12" s="414"/>
      <c r="CQ12" s="414"/>
      <c r="CR12" s="414"/>
      <c r="CS12" s="414"/>
      <c r="CT12" s="414"/>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414"/>
      <c r="DW12" s="414"/>
      <c r="DX12" s="414"/>
      <c r="DY12" s="414"/>
      <c r="DZ12" s="414"/>
      <c r="EA12" s="414"/>
      <c r="EB12" s="414"/>
      <c r="EC12" s="414"/>
      <c r="ED12" s="414"/>
      <c r="EE12" s="414"/>
      <c r="EF12" s="414"/>
      <c r="EG12" s="414"/>
      <c r="EH12" s="414"/>
      <c r="EI12" s="414"/>
      <c r="EJ12" s="414"/>
      <c r="EK12" s="414"/>
      <c r="EL12" s="414"/>
      <c r="EM12" s="414"/>
      <c r="EN12" s="414"/>
      <c r="EO12" s="414"/>
      <c r="EP12" s="414"/>
      <c r="EQ12" s="414"/>
      <c r="ER12" s="414"/>
      <c r="ES12" s="414"/>
      <c r="ET12" s="414"/>
      <c r="EU12" s="414"/>
      <c r="EV12" s="414"/>
      <c r="EW12" s="414"/>
      <c r="EX12" s="414"/>
      <c r="EY12" s="414"/>
      <c r="EZ12" s="414"/>
      <c r="FA12" s="414"/>
      <c r="FB12" s="414"/>
      <c r="FC12" s="414"/>
      <c r="FD12" s="414"/>
      <c r="FE12" s="414"/>
      <c r="FF12" s="414"/>
      <c r="FG12" s="414"/>
      <c r="FH12" s="414"/>
      <c r="FI12" s="414"/>
      <c r="FJ12" s="414"/>
      <c r="FK12" s="414"/>
      <c r="FL12" s="414"/>
      <c r="FM12" s="414"/>
      <c r="FN12" s="414"/>
      <c r="FO12" s="414"/>
      <c r="FP12" s="414"/>
      <c r="FQ12" s="414"/>
      <c r="FR12" s="414"/>
      <c r="FS12" s="414"/>
      <c r="FT12" s="414"/>
      <c r="FU12" s="414"/>
      <c r="FV12" s="414"/>
      <c r="FW12" s="414"/>
      <c r="FX12" s="414"/>
      <c r="FY12" s="414"/>
      <c r="FZ12" s="414"/>
      <c r="GA12" s="414"/>
      <c r="GB12" s="414"/>
      <c r="GC12" s="414"/>
      <c r="GD12" s="414"/>
      <c r="GE12" s="414"/>
      <c r="GF12" s="414"/>
      <c r="GG12" s="414"/>
      <c r="GH12" s="414"/>
      <c r="GI12" s="414"/>
      <c r="GJ12" s="414"/>
      <c r="GK12" s="414"/>
      <c r="GL12" s="414"/>
      <c r="GM12" s="414"/>
      <c r="GN12" s="414"/>
      <c r="GO12" s="414"/>
      <c r="GP12" s="414"/>
      <c r="GQ12" s="414"/>
      <c r="GR12" s="414"/>
      <c r="GS12" s="414"/>
      <c r="GT12" s="414"/>
      <c r="GU12" s="414"/>
      <c r="GV12" s="414"/>
      <c r="GW12" s="414"/>
      <c r="GX12" s="414"/>
      <c r="GY12" s="414"/>
      <c r="GZ12" s="414"/>
      <c r="HA12" s="414"/>
      <c r="HB12" s="414"/>
      <c r="HC12" s="414"/>
      <c r="HD12" s="414"/>
      <c r="HE12" s="414"/>
      <c r="HF12" s="414"/>
      <c r="HG12" s="414"/>
      <c r="HH12" s="414"/>
      <c r="HI12" s="414"/>
      <c r="HJ12" s="414"/>
      <c r="HK12" s="414"/>
      <c r="HL12" s="414"/>
      <c r="HM12" s="414"/>
      <c r="HN12" s="414"/>
      <c r="HO12" s="414"/>
      <c r="HP12" s="414"/>
      <c r="HQ12" s="414"/>
      <c r="HR12" s="414"/>
      <c r="HS12" s="414"/>
      <c r="HT12" s="414"/>
      <c r="HU12" s="414"/>
      <c r="HV12" s="414"/>
      <c r="HW12" s="414"/>
      <c r="HX12" s="414"/>
      <c r="HY12" s="414"/>
      <c r="HZ12" s="414"/>
      <c r="IA12" s="414"/>
      <c r="IB12" s="414"/>
      <c r="IC12" s="414"/>
      <c r="ID12" s="414"/>
      <c r="IE12" s="414"/>
      <c r="IF12" s="414"/>
      <c r="IG12" s="414"/>
      <c r="IH12" s="414"/>
      <c r="II12" s="414"/>
      <c r="IJ12" s="414"/>
    </row>
    <row r="13" spans="1:244">
      <c r="A13" s="415" t="s">
        <v>487</v>
      </c>
      <c r="B13" s="407">
        <v>11</v>
      </c>
      <c r="C13" s="407">
        <v>63659746</v>
      </c>
      <c r="D13" s="407">
        <v>9478600</v>
      </c>
      <c r="E13" s="407">
        <v>35056922</v>
      </c>
      <c r="F13" s="407">
        <v>53199340</v>
      </c>
      <c r="G13" s="407">
        <v>60917011</v>
      </c>
      <c r="H13" s="408">
        <v>1733219</v>
      </c>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c r="CL13" s="414"/>
      <c r="CM13" s="414"/>
      <c r="CN13" s="414"/>
      <c r="CO13" s="414"/>
      <c r="CP13" s="414"/>
      <c r="CQ13" s="414"/>
      <c r="CR13" s="414"/>
      <c r="CS13" s="414"/>
      <c r="CT13" s="414"/>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414"/>
      <c r="DW13" s="414"/>
      <c r="DX13" s="414"/>
      <c r="DY13" s="414"/>
      <c r="DZ13" s="414"/>
      <c r="EA13" s="414"/>
      <c r="EB13" s="414"/>
      <c r="EC13" s="414"/>
      <c r="ED13" s="414"/>
      <c r="EE13" s="414"/>
      <c r="EF13" s="414"/>
      <c r="EG13" s="414"/>
      <c r="EH13" s="414"/>
      <c r="EI13" s="414"/>
      <c r="EJ13" s="414"/>
      <c r="EK13" s="414"/>
      <c r="EL13" s="414"/>
      <c r="EM13" s="414"/>
      <c r="EN13" s="414"/>
      <c r="EO13" s="414"/>
      <c r="EP13" s="414"/>
      <c r="EQ13" s="414"/>
      <c r="ER13" s="414"/>
      <c r="ES13" s="414"/>
      <c r="ET13" s="414"/>
      <c r="EU13" s="414"/>
      <c r="EV13" s="414"/>
      <c r="EW13" s="414"/>
      <c r="EX13" s="414"/>
      <c r="EY13" s="414"/>
      <c r="EZ13" s="414"/>
      <c r="FA13" s="414"/>
      <c r="FB13" s="414"/>
      <c r="FC13" s="414"/>
      <c r="FD13" s="414"/>
      <c r="FE13" s="414"/>
      <c r="FF13" s="414"/>
      <c r="FG13" s="414"/>
      <c r="FH13" s="414"/>
      <c r="FI13" s="414"/>
      <c r="FJ13" s="414"/>
      <c r="FK13" s="414"/>
      <c r="FL13" s="414"/>
      <c r="FM13" s="414"/>
      <c r="FN13" s="414"/>
      <c r="FO13" s="414"/>
      <c r="FP13" s="414"/>
      <c r="FQ13" s="414"/>
      <c r="FR13" s="414"/>
      <c r="FS13" s="414"/>
      <c r="FT13" s="414"/>
      <c r="FU13" s="414"/>
      <c r="FV13" s="414"/>
      <c r="FW13" s="414"/>
      <c r="FX13" s="414"/>
      <c r="FY13" s="414"/>
      <c r="FZ13" s="414"/>
      <c r="GA13" s="414"/>
      <c r="GB13" s="414"/>
      <c r="GC13" s="414"/>
      <c r="GD13" s="414"/>
      <c r="GE13" s="414"/>
      <c r="GF13" s="414"/>
      <c r="GG13" s="414"/>
      <c r="GH13" s="414"/>
      <c r="GI13" s="414"/>
      <c r="GJ13" s="414"/>
      <c r="GK13" s="414"/>
      <c r="GL13" s="414"/>
      <c r="GM13" s="414"/>
      <c r="GN13" s="414"/>
      <c r="GO13" s="414"/>
      <c r="GP13" s="414"/>
      <c r="GQ13" s="414"/>
      <c r="GR13" s="414"/>
      <c r="GS13" s="414"/>
      <c r="GT13" s="414"/>
      <c r="GU13" s="414"/>
      <c r="GV13" s="414"/>
      <c r="GW13" s="414"/>
      <c r="GX13" s="414"/>
      <c r="GY13" s="414"/>
      <c r="GZ13" s="414"/>
      <c r="HA13" s="414"/>
      <c r="HB13" s="414"/>
      <c r="HC13" s="414"/>
      <c r="HD13" s="414"/>
      <c r="HE13" s="414"/>
      <c r="HF13" s="414"/>
      <c r="HG13" s="414"/>
      <c r="HH13" s="414"/>
      <c r="HI13" s="414"/>
      <c r="HJ13" s="414"/>
      <c r="HK13" s="414"/>
      <c r="HL13" s="414"/>
      <c r="HM13" s="414"/>
      <c r="HN13" s="414"/>
      <c r="HO13" s="414"/>
      <c r="HP13" s="414"/>
      <c r="HQ13" s="414"/>
      <c r="HR13" s="414"/>
      <c r="HS13" s="414"/>
      <c r="HT13" s="414"/>
      <c r="HU13" s="414"/>
      <c r="HV13" s="414"/>
      <c r="HW13" s="414"/>
      <c r="HX13" s="414"/>
      <c r="HY13" s="414"/>
      <c r="HZ13" s="414"/>
      <c r="IA13" s="414"/>
      <c r="IB13" s="414"/>
      <c r="IC13" s="414"/>
      <c r="ID13" s="414"/>
      <c r="IE13" s="414"/>
      <c r="IF13" s="414"/>
      <c r="IG13" s="414"/>
      <c r="IH13" s="414"/>
      <c r="II13" s="414"/>
      <c r="IJ13" s="414"/>
    </row>
    <row r="14" spans="1:244">
      <c r="A14" s="415" t="s">
        <v>488</v>
      </c>
      <c r="B14" s="407"/>
      <c r="C14" s="407"/>
      <c r="D14" s="407"/>
      <c r="E14" s="407"/>
      <c r="F14" s="407"/>
      <c r="G14" s="407"/>
      <c r="H14" s="408"/>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414"/>
      <c r="CA14" s="414"/>
      <c r="CB14" s="414"/>
      <c r="CC14" s="414"/>
      <c r="CD14" s="414"/>
      <c r="CE14" s="414"/>
      <c r="CF14" s="414"/>
      <c r="CG14" s="414"/>
      <c r="CH14" s="414"/>
      <c r="CI14" s="414"/>
      <c r="CJ14" s="414"/>
      <c r="CK14" s="414"/>
      <c r="CL14" s="414"/>
      <c r="CM14" s="414"/>
      <c r="CN14" s="414"/>
      <c r="CO14" s="414"/>
      <c r="CP14" s="414"/>
      <c r="CQ14" s="414"/>
      <c r="CR14" s="414"/>
      <c r="CS14" s="414"/>
      <c r="CT14" s="414"/>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414"/>
      <c r="DW14" s="414"/>
      <c r="DX14" s="414"/>
      <c r="DY14" s="414"/>
      <c r="DZ14" s="414"/>
      <c r="EA14" s="414"/>
      <c r="EB14" s="414"/>
      <c r="EC14" s="414"/>
      <c r="ED14" s="414"/>
      <c r="EE14" s="414"/>
      <c r="EF14" s="414"/>
      <c r="EG14" s="414"/>
      <c r="EH14" s="414"/>
      <c r="EI14" s="414"/>
      <c r="EJ14" s="414"/>
      <c r="EK14" s="414"/>
      <c r="EL14" s="414"/>
      <c r="EM14" s="414"/>
      <c r="EN14" s="414"/>
      <c r="EO14" s="414"/>
      <c r="EP14" s="414"/>
      <c r="EQ14" s="414"/>
      <c r="ER14" s="414"/>
      <c r="ES14" s="414"/>
      <c r="ET14" s="414"/>
      <c r="EU14" s="414"/>
      <c r="EV14" s="414"/>
      <c r="EW14" s="414"/>
      <c r="EX14" s="414"/>
      <c r="EY14" s="414"/>
      <c r="EZ14" s="414"/>
      <c r="FA14" s="414"/>
      <c r="FB14" s="414"/>
      <c r="FC14" s="414"/>
      <c r="FD14" s="414"/>
      <c r="FE14" s="414"/>
      <c r="FF14" s="414"/>
      <c r="FG14" s="414"/>
      <c r="FH14" s="414"/>
      <c r="FI14" s="414"/>
      <c r="FJ14" s="414"/>
      <c r="FK14" s="414"/>
      <c r="FL14" s="414"/>
      <c r="FM14" s="414"/>
      <c r="FN14" s="414"/>
      <c r="FO14" s="414"/>
      <c r="FP14" s="414"/>
      <c r="FQ14" s="414"/>
      <c r="FR14" s="414"/>
      <c r="FS14" s="414"/>
      <c r="FT14" s="414"/>
      <c r="FU14" s="414"/>
      <c r="FV14" s="414"/>
      <c r="FW14" s="414"/>
      <c r="FX14" s="414"/>
      <c r="FY14" s="414"/>
      <c r="FZ14" s="414"/>
      <c r="GA14" s="414"/>
      <c r="GB14" s="414"/>
      <c r="GC14" s="414"/>
      <c r="GD14" s="414"/>
      <c r="GE14" s="414"/>
      <c r="GF14" s="414"/>
      <c r="GG14" s="414"/>
      <c r="GH14" s="414"/>
      <c r="GI14" s="414"/>
      <c r="GJ14" s="414"/>
      <c r="GK14" s="414"/>
      <c r="GL14" s="414"/>
      <c r="GM14" s="414"/>
      <c r="GN14" s="414"/>
      <c r="GO14" s="414"/>
      <c r="GP14" s="414"/>
      <c r="GQ14" s="414"/>
      <c r="GR14" s="414"/>
      <c r="GS14" s="414"/>
      <c r="GT14" s="414"/>
      <c r="GU14" s="414"/>
      <c r="GV14" s="414"/>
      <c r="GW14" s="414"/>
      <c r="GX14" s="414"/>
      <c r="GY14" s="414"/>
      <c r="GZ14" s="414"/>
      <c r="HA14" s="414"/>
      <c r="HB14" s="414"/>
      <c r="HC14" s="414"/>
      <c r="HD14" s="414"/>
      <c r="HE14" s="414"/>
      <c r="HF14" s="414"/>
      <c r="HG14" s="414"/>
      <c r="HH14" s="414"/>
      <c r="HI14" s="414"/>
      <c r="HJ14" s="414"/>
      <c r="HK14" s="414"/>
      <c r="HL14" s="414"/>
      <c r="HM14" s="414"/>
      <c r="HN14" s="414"/>
      <c r="HO14" s="414"/>
      <c r="HP14" s="414"/>
      <c r="HQ14" s="414"/>
      <c r="HR14" s="414"/>
      <c r="HS14" s="414"/>
      <c r="HT14" s="414"/>
      <c r="HU14" s="414"/>
      <c r="HV14" s="414"/>
      <c r="HW14" s="414"/>
      <c r="HX14" s="414"/>
      <c r="HY14" s="414"/>
      <c r="HZ14" s="414"/>
      <c r="IA14" s="414"/>
      <c r="IB14" s="414"/>
      <c r="IC14" s="414"/>
      <c r="ID14" s="414"/>
      <c r="IE14" s="414"/>
      <c r="IF14" s="414"/>
      <c r="IG14" s="414"/>
      <c r="IH14" s="414"/>
      <c r="II14" s="414"/>
      <c r="IJ14" s="414"/>
    </row>
    <row r="15" spans="1:244">
      <c r="A15" s="415" t="s">
        <v>489</v>
      </c>
      <c r="B15" s="407">
        <v>9</v>
      </c>
      <c r="C15" s="407">
        <v>3003130</v>
      </c>
      <c r="D15" s="407">
        <v>427926</v>
      </c>
      <c r="E15" s="407">
        <v>131612</v>
      </c>
      <c r="F15" s="407">
        <v>6304703</v>
      </c>
      <c r="G15" s="407">
        <v>2508655</v>
      </c>
      <c r="H15" s="408">
        <v>47202</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4"/>
      <c r="BD15" s="414"/>
      <c r="BE15" s="414"/>
      <c r="BF15" s="414"/>
      <c r="BG15" s="414"/>
      <c r="BH15" s="414"/>
      <c r="BI15" s="414"/>
      <c r="BJ15" s="414"/>
      <c r="BK15" s="414"/>
      <c r="BL15" s="414"/>
      <c r="BM15" s="414"/>
      <c r="BN15" s="414"/>
      <c r="BO15" s="414"/>
      <c r="BP15" s="414"/>
      <c r="BQ15" s="414"/>
      <c r="BR15" s="414"/>
      <c r="BS15" s="414"/>
      <c r="BT15" s="414"/>
      <c r="BU15" s="414"/>
      <c r="BV15" s="414"/>
      <c r="BW15" s="414"/>
      <c r="BX15" s="414"/>
      <c r="BY15" s="414"/>
      <c r="BZ15" s="414"/>
      <c r="CA15" s="414"/>
      <c r="CB15" s="414"/>
      <c r="CC15" s="414"/>
      <c r="CD15" s="414"/>
      <c r="CE15" s="414"/>
      <c r="CF15" s="414"/>
      <c r="CG15" s="414"/>
      <c r="CH15" s="414"/>
      <c r="CI15" s="414"/>
      <c r="CJ15" s="414"/>
      <c r="CK15" s="414"/>
      <c r="CL15" s="414"/>
      <c r="CM15" s="414"/>
      <c r="CN15" s="414"/>
      <c r="CO15" s="414"/>
      <c r="CP15" s="414"/>
      <c r="CQ15" s="414"/>
      <c r="CR15" s="414"/>
      <c r="CS15" s="414"/>
      <c r="CT15" s="414"/>
      <c r="CU15" s="414"/>
      <c r="CV15" s="414"/>
      <c r="CW15" s="414"/>
      <c r="CX15" s="414"/>
      <c r="CY15" s="414"/>
      <c r="CZ15" s="414"/>
      <c r="DA15" s="414"/>
      <c r="DB15" s="414"/>
      <c r="DC15" s="414"/>
      <c r="DD15" s="414"/>
      <c r="DE15" s="414"/>
      <c r="DF15" s="414"/>
      <c r="DG15" s="414"/>
      <c r="DH15" s="414"/>
      <c r="DI15" s="414"/>
      <c r="DJ15" s="414"/>
      <c r="DK15" s="414"/>
      <c r="DL15" s="414"/>
      <c r="DM15" s="414"/>
      <c r="DN15" s="414"/>
      <c r="DO15" s="414"/>
      <c r="DP15" s="414"/>
      <c r="DQ15" s="414"/>
      <c r="DR15" s="414"/>
      <c r="DS15" s="414"/>
      <c r="DT15" s="414"/>
      <c r="DU15" s="414"/>
      <c r="DV15" s="414"/>
      <c r="DW15" s="414"/>
      <c r="DX15" s="414"/>
      <c r="DY15" s="414"/>
      <c r="DZ15" s="414"/>
      <c r="EA15" s="414"/>
      <c r="EB15" s="414"/>
      <c r="EC15" s="414"/>
      <c r="ED15" s="414"/>
      <c r="EE15" s="414"/>
      <c r="EF15" s="414"/>
      <c r="EG15" s="414"/>
      <c r="EH15" s="414"/>
      <c r="EI15" s="414"/>
      <c r="EJ15" s="414"/>
      <c r="EK15" s="414"/>
      <c r="EL15" s="414"/>
      <c r="EM15" s="414"/>
      <c r="EN15" s="414"/>
      <c r="EO15" s="414"/>
      <c r="EP15" s="414"/>
      <c r="EQ15" s="414"/>
      <c r="ER15" s="414"/>
      <c r="ES15" s="414"/>
      <c r="ET15" s="414"/>
      <c r="EU15" s="414"/>
      <c r="EV15" s="414"/>
      <c r="EW15" s="414"/>
      <c r="EX15" s="414"/>
      <c r="EY15" s="414"/>
      <c r="EZ15" s="414"/>
      <c r="FA15" s="414"/>
      <c r="FB15" s="414"/>
      <c r="FC15" s="414"/>
      <c r="FD15" s="414"/>
      <c r="FE15" s="414"/>
      <c r="FF15" s="414"/>
      <c r="FG15" s="414"/>
      <c r="FH15" s="414"/>
      <c r="FI15" s="414"/>
      <c r="FJ15" s="414"/>
      <c r="FK15" s="414"/>
      <c r="FL15" s="414"/>
      <c r="FM15" s="414"/>
      <c r="FN15" s="414"/>
      <c r="FO15" s="414"/>
      <c r="FP15" s="414"/>
      <c r="FQ15" s="414"/>
      <c r="FR15" s="414"/>
      <c r="FS15" s="414"/>
      <c r="FT15" s="414"/>
      <c r="FU15" s="414"/>
      <c r="FV15" s="414"/>
      <c r="FW15" s="414"/>
      <c r="FX15" s="414"/>
      <c r="FY15" s="414"/>
      <c r="FZ15" s="414"/>
      <c r="GA15" s="414"/>
      <c r="GB15" s="414"/>
      <c r="GC15" s="414"/>
      <c r="GD15" s="414"/>
      <c r="GE15" s="414"/>
      <c r="GF15" s="414"/>
      <c r="GG15" s="414"/>
      <c r="GH15" s="414"/>
      <c r="GI15" s="414"/>
      <c r="GJ15" s="414"/>
      <c r="GK15" s="414"/>
      <c r="GL15" s="414"/>
      <c r="GM15" s="414"/>
      <c r="GN15" s="414"/>
      <c r="GO15" s="414"/>
      <c r="GP15" s="414"/>
      <c r="GQ15" s="414"/>
      <c r="GR15" s="414"/>
      <c r="GS15" s="414"/>
      <c r="GT15" s="414"/>
      <c r="GU15" s="414"/>
      <c r="GV15" s="414"/>
      <c r="GW15" s="414"/>
      <c r="GX15" s="414"/>
      <c r="GY15" s="414"/>
      <c r="GZ15" s="414"/>
      <c r="HA15" s="414"/>
      <c r="HB15" s="414"/>
      <c r="HC15" s="414"/>
      <c r="HD15" s="414"/>
      <c r="HE15" s="414"/>
      <c r="HF15" s="414"/>
      <c r="HG15" s="414"/>
      <c r="HH15" s="414"/>
      <c r="HI15" s="414"/>
      <c r="HJ15" s="414"/>
      <c r="HK15" s="414"/>
      <c r="HL15" s="414"/>
      <c r="HM15" s="414"/>
      <c r="HN15" s="414"/>
      <c r="HO15" s="414"/>
      <c r="HP15" s="414"/>
      <c r="HQ15" s="414"/>
      <c r="HR15" s="414"/>
      <c r="HS15" s="414"/>
      <c r="HT15" s="414"/>
      <c r="HU15" s="414"/>
      <c r="HV15" s="414"/>
      <c r="HW15" s="414"/>
      <c r="HX15" s="414"/>
      <c r="HY15" s="414"/>
      <c r="HZ15" s="414"/>
      <c r="IA15" s="414"/>
      <c r="IB15" s="414"/>
      <c r="IC15" s="414"/>
      <c r="ID15" s="414"/>
      <c r="IE15" s="414"/>
      <c r="IF15" s="414"/>
      <c r="IG15" s="414"/>
      <c r="IH15" s="414"/>
      <c r="II15" s="414"/>
      <c r="IJ15" s="414"/>
    </row>
    <row r="16" spans="1:244">
      <c r="A16" s="415" t="s">
        <v>490</v>
      </c>
      <c r="B16" s="407">
        <v>1</v>
      </c>
      <c r="C16" s="407">
        <v>1536285</v>
      </c>
      <c r="D16" s="407">
        <v>0</v>
      </c>
      <c r="E16" s="407">
        <v>15207</v>
      </c>
      <c r="F16" s="407">
        <v>1706198</v>
      </c>
      <c r="G16" s="407">
        <v>1108686</v>
      </c>
      <c r="H16" s="408">
        <v>5122</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4"/>
      <c r="DF16" s="414"/>
      <c r="DG16" s="414"/>
      <c r="DH16" s="414"/>
      <c r="DI16" s="414"/>
      <c r="DJ16" s="414"/>
      <c r="DK16" s="414"/>
      <c r="DL16" s="414"/>
      <c r="DM16" s="414"/>
      <c r="DN16" s="414"/>
      <c r="DO16" s="414"/>
      <c r="DP16" s="414"/>
      <c r="DQ16" s="414"/>
      <c r="DR16" s="414"/>
      <c r="DS16" s="414"/>
      <c r="DT16" s="414"/>
      <c r="DU16" s="414"/>
      <c r="DV16" s="414"/>
      <c r="DW16" s="414"/>
      <c r="DX16" s="414"/>
      <c r="DY16" s="414"/>
      <c r="DZ16" s="414"/>
      <c r="EA16" s="414"/>
      <c r="EB16" s="414"/>
      <c r="EC16" s="414"/>
      <c r="ED16" s="414"/>
      <c r="EE16" s="414"/>
      <c r="EF16" s="414"/>
      <c r="EG16" s="414"/>
      <c r="EH16" s="414"/>
      <c r="EI16" s="414"/>
      <c r="EJ16" s="414"/>
      <c r="EK16" s="414"/>
      <c r="EL16" s="414"/>
      <c r="EM16" s="414"/>
      <c r="EN16" s="414"/>
      <c r="EO16" s="414"/>
      <c r="EP16" s="414"/>
      <c r="EQ16" s="414"/>
      <c r="ER16" s="414"/>
      <c r="ES16" s="414"/>
      <c r="ET16" s="414"/>
      <c r="EU16" s="414"/>
      <c r="EV16" s="414"/>
      <c r="EW16" s="414"/>
      <c r="EX16" s="414"/>
      <c r="EY16" s="414"/>
      <c r="EZ16" s="414"/>
      <c r="FA16" s="414"/>
      <c r="FB16" s="414"/>
      <c r="FC16" s="414"/>
      <c r="FD16" s="414"/>
      <c r="FE16" s="414"/>
      <c r="FF16" s="414"/>
      <c r="FG16" s="414"/>
      <c r="FH16" s="414"/>
      <c r="FI16" s="414"/>
      <c r="FJ16" s="414"/>
      <c r="FK16" s="414"/>
      <c r="FL16" s="414"/>
      <c r="FM16" s="414"/>
      <c r="FN16" s="414"/>
      <c r="FO16" s="414"/>
      <c r="FP16" s="414"/>
      <c r="FQ16" s="414"/>
      <c r="FR16" s="414"/>
      <c r="FS16" s="414"/>
      <c r="FT16" s="414"/>
      <c r="FU16" s="414"/>
      <c r="FV16" s="414"/>
      <c r="FW16" s="414"/>
      <c r="FX16" s="414"/>
      <c r="FY16" s="414"/>
      <c r="FZ16" s="414"/>
      <c r="GA16" s="414"/>
      <c r="GB16" s="414"/>
      <c r="GC16" s="414"/>
      <c r="GD16" s="414"/>
      <c r="GE16" s="414"/>
      <c r="GF16" s="414"/>
      <c r="GG16" s="414"/>
      <c r="GH16" s="414"/>
      <c r="GI16" s="414"/>
      <c r="GJ16" s="414"/>
      <c r="GK16" s="414"/>
      <c r="GL16" s="414"/>
      <c r="GM16" s="414"/>
      <c r="GN16" s="414"/>
      <c r="GO16" s="414"/>
      <c r="GP16" s="414"/>
      <c r="GQ16" s="414"/>
      <c r="GR16" s="414"/>
      <c r="GS16" s="414"/>
      <c r="GT16" s="414"/>
      <c r="GU16" s="414"/>
      <c r="GV16" s="414"/>
      <c r="GW16" s="414"/>
      <c r="GX16" s="414"/>
      <c r="GY16" s="414"/>
      <c r="GZ16" s="414"/>
      <c r="HA16" s="414"/>
      <c r="HB16" s="414"/>
      <c r="HC16" s="414"/>
      <c r="HD16" s="414"/>
      <c r="HE16" s="414"/>
      <c r="HF16" s="414"/>
      <c r="HG16" s="414"/>
      <c r="HH16" s="414"/>
      <c r="HI16" s="414"/>
      <c r="HJ16" s="414"/>
      <c r="HK16" s="414"/>
      <c r="HL16" s="414"/>
      <c r="HM16" s="414"/>
      <c r="HN16" s="414"/>
      <c r="HO16" s="414"/>
      <c r="HP16" s="414"/>
      <c r="HQ16" s="414"/>
      <c r="HR16" s="414"/>
      <c r="HS16" s="414"/>
      <c r="HT16" s="414"/>
      <c r="HU16" s="414"/>
      <c r="HV16" s="414"/>
      <c r="HW16" s="414"/>
      <c r="HX16" s="414"/>
      <c r="HY16" s="414"/>
      <c r="HZ16" s="414"/>
      <c r="IA16" s="414"/>
      <c r="IB16" s="414"/>
      <c r="IC16" s="414"/>
      <c r="ID16" s="414"/>
      <c r="IE16" s="414"/>
      <c r="IF16" s="414"/>
      <c r="IG16" s="414"/>
      <c r="IH16" s="414"/>
      <c r="II16" s="414"/>
      <c r="IJ16" s="414"/>
    </row>
    <row r="17" spans="1:244">
      <c r="A17" s="415" t="s">
        <v>491</v>
      </c>
      <c r="B17" s="407">
        <v>2</v>
      </c>
      <c r="C17" s="407">
        <v>247505</v>
      </c>
      <c r="D17" s="407">
        <v>211802</v>
      </c>
      <c r="E17" s="407">
        <v>0</v>
      </c>
      <c r="F17" s="407">
        <v>277793</v>
      </c>
      <c r="G17" s="407">
        <v>297033</v>
      </c>
      <c r="H17" s="408">
        <v>10562</v>
      </c>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c r="AT17" s="396"/>
      <c r="AU17" s="396"/>
      <c r="AV17" s="396"/>
      <c r="AW17" s="396"/>
      <c r="AX17" s="396"/>
      <c r="AY17" s="396"/>
      <c r="AZ17" s="396"/>
      <c r="BA17" s="396"/>
      <c r="BB17" s="396"/>
      <c r="BC17" s="396"/>
      <c r="BD17" s="396"/>
      <c r="BE17" s="396"/>
      <c r="BF17" s="396"/>
      <c r="BG17" s="396"/>
      <c r="BH17" s="396"/>
      <c r="BI17" s="396"/>
      <c r="BJ17" s="396"/>
      <c r="BK17" s="396"/>
      <c r="BL17" s="396"/>
      <c r="BM17" s="396"/>
      <c r="BN17" s="396"/>
      <c r="BO17" s="396"/>
      <c r="BP17" s="396"/>
      <c r="BQ17" s="396"/>
      <c r="BR17" s="396"/>
      <c r="BS17" s="396"/>
      <c r="BT17" s="396"/>
      <c r="BU17" s="396"/>
      <c r="BV17" s="396"/>
      <c r="BW17" s="396"/>
      <c r="BX17" s="396"/>
      <c r="BY17" s="396"/>
      <c r="BZ17" s="396"/>
      <c r="CA17" s="396"/>
      <c r="CB17" s="396"/>
      <c r="CC17" s="396"/>
      <c r="CD17" s="396"/>
      <c r="CE17" s="396"/>
      <c r="CF17" s="396"/>
      <c r="CG17" s="396"/>
      <c r="CH17" s="396"/>
      <c r="CI17" s="396"/>
      <c r="CJ17" s="396"/>
      <c r="CK17" s="396"/>
      <c r="CL17" s="396"/>
      <c r="CM17" s="396"/>
      <c r="CN17" s="396"/>
      <c r="CO17" s="396"/>
      <c r="CP17" s="396"/>
      <c r="CQ17" s="396"/>
      <c r="CR17" s="396"/>
      <c r="CS17" s="396"/>
      <c r="CT17" s="396"/>
      <c r="CU17" s="396"/>
      <c r="CV17" s="396"/>
      <c r="CW17" s="396"/>
      <c r="CX17" s="396"/>
      <c r="CY17" s="396"/>
      <c r="CZ17" s="396"/>
      <c r="DA17" s="396"/>
      <c r="DB17" s="396"/>
      <c r="DC17" s="396"/>
      <c r="DD17" s="396"/>
      <c r="DE17" s="396"/>
      <c r="DF17" s="396"/>
      <c r="DG17" s="396"/>
      <c r="DH17" s="396"/>
      <c r="DI17" s="396"/>
      <c r="DJ17" s="396"/>
      <c r="DK17" s="396"/>
      <c r="DL17" s="396"/>
      <c r="DM17" s="396"/>
      <c r="DN17" s="396"/>
      <c r="DO17" s="396"/>
      <c r="DP17" s="396"/>
      <c r="DQ17" s="396"/>
      <c r="DR17" s="396"/>
      <c r="DS17" s="396"/>
      <c r="DT17" s="396"/>
      <c r="DU17" s="396"/>
      <c r="DV17" s="396"/>
      <c r="DW17" s="396"/>
      <c r="DX17" s="396"/>
      <c r="DY17" s="396"/>
      <c r="DZ17" s="396"/>
      <c r="EA17" s="396"/>
      <c r="EB17" s="396"/>
      <c r="EC17" s="396"/>
      <c r="ED17" s="396"/>
      <c r="EE17" s="396"/>
      <c r="EF17" s="396"/>
      <c r="EG17" s="396"/>
      <c r="EH17" s="396"/>
      <c r="EI17" s="396"/>
      <c r="EJ17" s="396"/>
      <c r="EK17" s="396"/>
      <c r="EL17" s="396"/>
      <c r="EM17" s="396"/>
      <c r="EN17" s="396"/>
      <c r="EO17" s="396"/>
      <c r="EP17" s="396"/>
      <c r="EQ17" s="396"/>
      <c r="ER17" s="396"/>
      <c r="ES17" s="396"/>
      <c r="ET17" s="396"/>
      <c r="EU17" s="396"/>
      <c r="EV17" s="396"/>
      <c r="EW17" s="396"/>
      <c r="EX17" s="396"/>
      <c r="EY17" s="396"/>
      <c r="EZ17" s="396"/>
      <c r="FA17" s="396"/>
      <c r="FB17" s="396"/>
      <c r="FC17" s="396"/>
      <c r="FD17" s="396"/>
      <c r="FE17" s="396"/>
      <c r="FF17" s="396"/>
      <c r="FG17" s="396"/>
      <c r="FH17" s="396"/>
      <c r="FI17" s="396"/>
      <c r="FJ17" s="396"/>
      <c r="FK17" s="396"/>
      <c r="FL17" s="396"/>
      <c r="FM17" s="396"/>
      <c r="FN17" s="396"/>
      <c r="FO17" s="396"/>
      <c r="FP17" s="396"/>
      <c r="FQ17" s="396"/>
      <c r="FR17" s="396"/>
      <c r="FS17" s="396"/>
      <c r="FT17" s="396"/>
      <c r="FU17" s="396"/>
      <c r="FV17" s="396"/>
      <c r="FW17" s="396"/>
      <c r="FX17" s="396"/>
      <c r="FY17" s="396"/>
      <c r="FZ17" s="396"/>
      <c r="GA17" s="396"/>
      <c r="GB17" s="396"/>
      <c r="GC17" s="396"/>
      <c r="GD17" s="396"/>
      <c r="GE17" s="396"/>
      <c r="GF17" s="396"/>
      <c r="GG17" s="396"/>
      <c r="GH17" s="396"/>
      <c r="GI17" s="396"/>
      <c r="GJ17" s="396"/>
      <c r="GK17" s="396"/>
      <c r="GL17" s="396"/>
      <c r="GM17" s="396"/>
      <c r="GN17" s="396"/>
      <c r="GO17" s="396"/>
      <c r="GP17" s="396"/>
      <c r="GQ17" s="396"/>
      <c r="GR17" s="396"/>
      <c r="GS17" s="396"/>
      <c r="GT17" s="396"/>
      <c r="GU17" s="396"/>
      <c r="GV17" s="396"/>
      <c r="GW17" s="396"/>
      <c r="GX17" s="396"/>
      <c r="GY17" s="396"/>
      <c r="GZ17" s="396"/>
      <c r="HA17" s="396"/>
      <c r="HB17" s="396"/>
      <c r="HC17" s="396"/>
      <c r="HD17" s="396"/>
      <c r="HE17" s="396"/>
      <c r="HF17" s="396"/>
      <c r="HG17" s="396"/>
      <c r="HH17" s="396"/>
      <c r="HI17" s="396"/>
      <c r="HJ17" s="396"/>
      <c r="HK17" s="396"/>
      <c r="HL17" s="396"/>
      <c r="HM17" s="396"/>
      <c r="HN17" s="396"/>
      <c r="HO17" s="396"/>
      <c r="HP17" s="396"/>
      <c r="HQ17" s="396"/>
      <c r="HR17" s="396"/>
      <c r="HS17" s="396"/>
      <c r="HT17" s="396"/>
      <c r="HU17" s="396"/>
      <c r="HV17" s="396"/>
      <c r="HW17" s="396"/>
      <c r="HX17" s="396"/>
      <c r="HY17" s="396"/>
      <c r="HZ17" s="396"/>
      <c r="IA17" s="396"/>
      <c r="IB17" s="396"/>
      <c r="IC17" s="396"/>
      <c r="ID17" s="396"/>
      <c r="IE17" s="396"/>
      <c r="IF17" s="396"/>
      <c r="IG17" s="396"/>
      <c r="IH17" s="396"/>
      <c r="II17" s="396"/>
      <c r="IJ17" s="396"/>
    </row>
    <row r="18" spans="1:244">
      <c r="A18" s="415" t="s">
        <v>492</v>
      </c>
      <c r="B18" s="407" t="s">
        <v>493</v>
      </c>
      <c r="C18" s="407">
        <v>40857</v>
      </c>
      <c r="D18" s="407">
        <v>40857</v>
      </c>
      <c r="E18" s="407">
        <v>0</v>
      </c>
      <c r="F18" s="407">
        <v>36275</v>
      </c>
      <c r="G18" s="407">
        <v>50338</v>
      </c>
      <c r="H18" s="408">
        <v>1054</v>
      </c>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396"/>
      <c r="BE18" s="396"/>
      <c r="BF18" s="396"/>
      <c r="BG18" s="396"/>
      <c r="BH18" s="396"/>
      <c r="BI18" s="396"/>
      <c r="BJ18" s="396"/>
      <c r="BK18" s="396"/>
      <c r="BL18" s="396"/>
      <c r="BM18" s="396"/>
      <c r="BN18" s="396"/>
      <c r="BO18" s="396"/>
      <c r="BP18" s="396"/>
      <c r="BQ18" s="396"/>
      <c r="BR18" s="396"/>
      <c r="BS18" s="396"/>
      <c r="BT18" s="396"/>
      <c r="BU18" s="396"/>
      <c r="BV18" s="396"/>
      <c r="BW18" s="396"/>
      <c r="BX18" s="396"/>
      <c r="BY18" s="396"/>
      <c r="BZ18" s="396"/>
      <c r="CA18" s="396"/>
      <c r="CB18" s="396"/>
      <c r="CC18" s="396"/>
      <c r="CD18" s="396"/>
      <c r="CE18" s="396"/>
      <c r="CF18" s="396"/>
      <c r="CG18" s="396"/>
      <c r="CH18" s="396"/>
      <c r="CI18" s="396"/>
      <c r="CJ18" s="396"/>
      <c r="CK18" s="396"/>
      <c r="CL18" s="396"/>
      <c r="CM18" s="396"/>
      <c r="CN18" s="396"/>
      <c r="CO18" s="396"/>
      <c r="CP18" s="396"/>
      <c r="CQ18" s="396"/>
      <c r="CR18" s="396"/>
      <c r="CS18" s="396"/>
      <c r="CT18" s="396"/>
      <c r="CU18" s="396"/>
      <c r="CV18" s="396"/>
      <c r="CW18" s="396"/>
      <c r="CX18" s="396"/>
      <c r="CY18" s="396"/>
      <c r="CZ18" s="396"/>
      <c r="DA18" s="396"/>
      <c r="DB18" s="396"/>
      <c r="DC18" s="396"/>
      <c r="DD18" s="396"/>
      <c r="DE18" s="396"/>
      <c r="DF18" s="396"/>
      <c r="DG18" s="396"/>
      <c r="DH18" s="396"/>
      <c r="DI18" s="396"/>
      <c r="DJ18" s="396"/>
      <c r="DK18" s="396"/>
      <c r="DL18" s="396"/>
      <c r="DM18" s="396"/>
      <c r="DN18" s="396"/>
      <c r="DO18" s="396"/>
      <c r="DP18" s="396"/>
      <c r="DQ18" s="396"/>
      <c r="DR18" s="396"/>
      <c r="DS18" s="396"/>
      <c r="DT18" s="396"/>
      <c r="DU18" s="396"/>
      <c r="DV18" s="396"/>
      <c r="DW18" s="396"/>
      <c r="DX18" s="396"/>
      <c r="DY18" s="396"/>
      <c r="DZ18" s="396"/>
      <c r="EA18" s="396"/>
      <c r="EB18" s="396"/>
      <c r="EC18" s="396"/>
      <c r="ED18" s="396"/>
      <c r="EE18" s="396"/>
      <c r="EF18" s="396"/>
      <c r="EG18" s="396"/>
      <c r="EH18" s="396"/>
      <c r="EI18" s="396"/>
      <c r="EJ18" s="396"/>
      <c r="EK18" s="396"/>
      <c r="EL18" s="396"/>
      <c r="EM18" s="396"/>
      <c r="EN18" s="396"/>
      <c r="EO18" s="396"/>
      <c r="EP18" s="396"/>
      <c r="EQ18" s="396"/>
      <c r="ER18" s="396"/>
      <c r="ES18" s="396"/>
      <c r="ET18" s="396"/>
      <c r="EU18" s="396"/>
      <c r="EV18" s="396"/>
      <c r="EW18" s="396"/>
      <c r="EX18" s="396"/>
      <c r="EY18" s="396"/>
      <c r="EZ18" s="396"/>
      <c r="FA18" s="396"/>
      <c r="FB18" s="396"/>
      <c r="FC18" s="396"/>
      <c r="FD18" s="396"/>
      <c r="FE18" s="396"/>
      <c r="FF18" s="396"/>
      <c r="FG18" s="396"/>
      <c r="FH18" s="396"/>
      <c r="FI18" s="396"/>
      <c r="FJ18" s="396"/>
      <c r="FK18" s="396"/>
      <c r="FL18" s="396"/>
      <c r="FM18" s="396"/>
      <c r="FN18" s="396"/>
      <c r="FO18" s="396"/>
      <c r="FP18" s="396"/>
      <c r="FQ18" s="396"/>
      <c r="FR18" s="396"/>
      <c r="FS18" s="396"/>
      <c r="FT18" s="396"/>
      <c r="FU18" s="396"/>
      <c r="FV18" s="396"/>
      <c r="FW18" s="396"/>
      <c r="FX18" s="396"/>
      <c r="FY18" s="396"/>
      <c r="FZ18" s="396"/>
      <c r="GA18" s="396"/>
      <c r="GB18" s="396"/>
      <c r="GC18" s="396"/>
      <c r="GD18" s="396"/>
      <c r="GE18" s="396"/>
      <c r="GF18" s="396"/>
      <c r="GG18" s="396"/>
      <c r="GH18" s="396"/>
      <c r="GI18" s="396"/>
      <c r="GJ18" s="396"/>
      <c r="GK18" s="396"/>
      <c r="GL18" s="396"/>
      <c r="GM18" s="396"/>
      <c r="GN18" s="396"/>
      <c r="GO18" s="396"/>
      <c r="GP18" s="396"/>
      <c r="GQ18" s="396"/>
      <c r="GR18" s="396"/>
      <c r="GS18" s="396"/>
      <c r="GT18" s="396"/>
      <c r="GU18" s="396"/>
      <c r="GV18" s="396"/>
      <c r="GW18" s="396"/>
      <c r="GX18" s="396"/>
      <c r="GY18" s="396"/>
      <c r="GZ18" s="396"/>
      <c r="HA18" s="396"/>
      <c r="HB18" s="396"/>
      <c r="HC18" s="396"/>
      <c r="HD18" s="396"/>
      <c r="HE18" s="396"/>
      <c r="HF18" s="396"/>
      <c r="HG18" s="396"/>
      <c r="HH18" s="396"/>
      <c r="HI18" s="396"/>
      <c r="HJ18" s="396"/>
      <c r="HK18" s="396"/>
      <c r="HL18" s="396"/>
      <c r="HM18" s="396"/>
      <c r="HN18" s="396"/>
      <c r="HO18" s="396"/>
      <c r="HP18" s="396"/>
      <c r="HQ18" s="396"/>
      <c r="HR18" s="396"/>
      <c r="HS18" s="396"/>
      <c r="HT18" s="396"/>
      <c r="HU18" s="396"/>
      <c r="HV18" s="396"/>
      <c r="HW18" s="396"/>
      <c r="HX18" s="396"/>
      <c r="HY18" s="396"/>
      <c r="HZ18" s="396"/>
      <c r="IA18" s="396"/>
      <c r="IB18" s="396"/>
      <c r="IC18" s="396"/>
      <c r="ID18" s="396"/>
      <c r="IE18" s="396"/>
      <c r="IF18" s="396"/>
      <c r="IG18" s="396"/>
      <c r="IH18" s="396"/>
      <c r="II18" s="396"/>
      <c r="IJ18" s="396"/>
    </row>
    <row r="19" spans="1:244">
      <c r="A19" s="415" t="s">
        <v>494</v>
      </c>
      <c r="B19" s="407" t="s">
        <v>120</v>
      </c>
      <c r="C19" s="407" t="s">
        <v>120</v>
      </c>
      <c r="D19" s="407" t="s">
        <v>120</v>
      </c>
      <c r="E19" s="407" t="s">
        <v>120</v>
      </c>
      <c r="F19" s="407" t="s">
        <v>120</v>
      </c>
      <c r="G19" s="407" t="s">
        <v>120</v>
      </c>
      <c r="H19" s="408" t="s">
        <v>120</v>
      </c>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396"/>
      <c r="BG19" s="396"/>
      <c r="BH19" s="396"/>
      <c r="BI19" s="396"/>
      <c r="BJ19" s="396"/>
      <c r="BK19" s="396"/>
      <c r="BL19" s="396"/>
      <c r="BM19" s="396"/>
      <c r="BN19" s="396"/>
      <c r="BO19" s="396"/>
      <c r="BP19" s="396"/>
      <c r="BQ19" s="396"/>
      <c r="BR19" s="396"/>
      <c r="BS19" s="396"/>
      <c r="BT19" s="396"/>
      <c r="BU19" s="396"/>
      <c r="BV19" s="396"/>
      <c r="BW19" s="396"/>
      <c r="BX19" s="396"/>
      <c r="BY19" s="396"/>
      <c r="BZ19" s="396"/>
      <c r="CA19" s="396"/>
      <c r="CB19" s="396"/>
      <c r="CC19" s="396"/>
      <c r="CD19" s="396"/>
      <c r="CE19" s="396"/>
      <c r="CF19" s="396"/>
      <c r="CG19" s="396"/>
      <c r="CH19" s="396"/>
      <c r="CI19" s="396"/>
      <c r="CJ19" s="396"/>
      <c r="CK19" s="396"/>
      <c r="CL19" s="396"/>
      <c r="CM19" s="396"/>
      <c r="CN19" s="396"/>
      <c r="CO19" s="396"/>
      <c r="CP19" s="396"/>
      <c r="CQ19" s="396"/>
      <c r="CR19" s="396"/>
      <c r="CS19" s="396"/>
      <c r="CT19" s="396"/>
      <c r="CU19" s="396"/>
      <c r="CV19" s="396"/>
      <c r="CW19" s="396"/>
      <c r="CX19" s="396"/>
      <c r="CY19" s="396"/>
      <c r="CZ19" s="396"/>
      <c r="DA19" s="396"/>
      <c r="DB19" s="396"/>
      <c r="DC19" s="396"/>
      <c r="DD19" s="396"/>
      <c r="DE19" s="396"/>
      <c r="DF19" s="396"/>
      <c r="DG19" s="396"/>
      <c r="DH19" s="396"/>
      <c r="DI19" s="396"/>
      <c r="DJ19" s="396"/>
      <c r="DK19" s="396"/>
      <c r="DL19" s="396"/>
      <c r="DM19" s="396"/>
      <c r="DN19" s="396"/>
      <c r="DO19" s="396"/>
      <c r="DP19" s="396"/>
      <c r="DQ19" s="396"/>
      <c r="DR19" s="396"/>
      <c r="DS19" s="396"/>
      <c r="DT19" s="396"/>
      <c r="DU19" s="396"/>
      <c r="DV19" s="396"/>
      <c r="DW19" s="396"/>
      <c r="DX19" s="396"/>
      <c r="DY19" s="396"/>
      <c r="DZ19" s="396"/>
      <c r="EA19" s="396"/>
      <c r="EB19" s="396"/>
      <c r="EC19" s="396"/>
      <c r="ED19" s="396"/>
      <c r="EE19" s="396"/>
      <c r="EF19" s="396"/>
      <c r="EG19" s="396"/>
      <c r="EH19" s="396"/>
      <c r="EI19" s="396"/>
      <c r="EJ19" s="396"/>
      <c r="EK19" s="396"/>
      <c r="EL19" s="396"/>
      <c r="EM19" s="396"/>
      <c r="EN19" s="396"/>
      <c r="EO19" s="396"/>
      <c r="EP19" s="396"/>
      <c r="EQ19" s="396"/>
      <c r="ER19" s="396"/>
      <c r="ES19" s="396"/>
      <c r="ET19" s="396"/>
      <c r="EU19" s="396"/>
      <c r="EV19" s="396"/>
      <c r="EW19" s="396"/>
      <c r="EX19" s="396"/>
      <c r="EY19" s="396"/>
      <c r="EZ19" s="396"/>
      <c r="FA19" s="396"/>
      <c r="FB19" s="396"/>
      <c r="FC19" s="396"/>
      <c r="FD19" s="396"/>
      <c r="FE19" s="396"/>
      <c r="FF19" s="396"/>
      <c r="FG19" s="396"/>
      <c r="FH19" s="396"/>
      <c r="FI19" s="396"/>
      <c r="FJ19" s="396"/>
      <c r="FK19" s="396"/>
      <c r="FL19" s="396"/>
      <c r="FM19" s="396"/>
      <c r="FN19" s="396"/>
      <c r="FO19" s="396"/>
      <c r="FP19" s="396"/>
      <c r="FQ19" s="396"/>
      <c r="FR19" s="396"/>
      <c r="FS19" s="396"/>
      <c r="FT19" s="396"/>
      <c r="FU19" s="396"/>
      <c r="FV19" s="396"/>
      <c r="FW19" s="396"/>
      <c r="FX19" s="396"/>
      <c r="FY19" s="396"/>
      <c r="FZ19" s="396"/>
      <c r="GA19" s="396"/>
      <c r="GB19" s="396"/>
      <c r="GC19" s="396"/>
      <c r="GD19" s="396"/>
      <c r="GE19" s="396"/>
      <c r="GF19" s="396"/>
      <c r="GG19" s="396"/>
      <c r="GH19" s="396"/>
      <c r="GI19" s="396"/>
      <c r="GJ19" s="396"/>
      <c r="GK19" s="396"/>
      <c r="GL19" s="396"/>
      <c r="GM19" s="396"/>
      <c r="GN19" s="396"/>
      <c r="GO19" s="396"/>
      <c r="GP19" s="396"/>
      <c r="GQ19" s="396"/>
      <c r="GR19" s="396"/>
      <c r="GS19" s="396"/>
      <c r="GT19" s="396"/>
      <c r="GU19" s="396"/>
      <c r="GV19" s="396"/>
      <c r="GW19" s="396"/>
      <c r="GX19" s="396"/>
      <c r="GY19" s="396"/>
      <c r="GZ19" s="396"/>
      <c r="HA19" s="396"/>
      <c r="HB19" s="396"/>
      <c r="HC19" s="396"/>
      <c r="HD19" s="396"/>
      <c r="HE19" s="396"/>
      <c r="HF19" s="396"/>
      <c r="HG19" s="396"/>
      <c r="HH19" s="396"/>
      <c r="HI19" s="396"/>
      <c r="HJ19" s="396"/>
      <c r="HK19" s="396"/>
      <c r="HL19" s="396"/>
      <c r="HM19" s="396"/>
      <c r="HN19" s="396"/>
      <c r="HO19" s="396"/>
      <c r="HP19" s="396"/>
      <c r="HQ19" s="396"/>
      <c r="HR19" s="396"/>
      <c r="HS19" s="396"/>
      <c r="HT19" s="396"/>
      <c r="HU19" s="396"/>
      <c r="HV19" s="396"/>
      <c r="HW19" s="396"/>
      <c r="HX19" s="396"/>
      <c r="HY19" s="396"/>
      <c r="HZ19" s="396"/>
      <c r="IA19" s="396"/>
      <c r="IB19" s="396"/>
      <c r="IC19" s="396"/>
      <c r="ID19" s="396"/>
      <c r="IE19" s="396"/>
      <c r="IF19" s="396"/>
      <c r="IG19" s="396"/>
      <c r="IH19" s="396"/>
      <c r="II19" s="396"/>
      <c r="IJ19" s="396"/>
    </row>
    <row r="20" spans="1:244">
      <c r="A20" s="415" t="s">
        <v>495</v>
      </c>
      <c r="B20" s="407">
        <v>5</v>
      </c>
      <c r="C20" s="407">
        <v>95758</v>
      </c>
      <c r="D20" s="407">
        <v>61170</v>
      </c>
      <c r="E20" s="407">
        <v>1530</v>
      </c>
      <c r="F20" s="407">
        <v>116831</v>
      </c>
      <c r="G20" s="407">
        <v>107618</v>
      </c>
      <c r="H20" s="408">
        <v>-3211</v>
      </c>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6"/>
      <c r="AZ20" s="396"/>
      <c r="BA20" s="396"/>
      <c r="BB20" s="396"/>
      <c r="BC20" s="396"/>
      <c r="BD20" s="396"/>
      <c r="BE20" s="396"/>
      <c r="BF20" s="396"/>
      <c r="BG20" s="396"/>
      <c r="BH20" s="396"/>
      <c r="BI20" s="396"/>
      <c r="BJ20" s="396"/>
      <c r="BK20" s="396"/>
      <c r="BL20" s="396"/>
      <c r="BM20" s="396"/>
      <c r="BN20" s="396"/>
      <c r="BO20" s="396"/>
      <c r="BP20" s="396"/>
      <c r="BQ20" s="396"/>
      <c r="BR20" s="396"/>
      <c r="BS20" s="396"/>
      <c r="BT20" s="396"/>
      <c r="BU20" s="396"/>
      <c r="BV20" s="396"/>
      <c r="BW20" s="396"/>
      <c r="BX20" s="396"/>
      <c r="BY20" s="396"/>
      <c r="BZ20" s="396"/>
      <c r="CA20" s="396"/>
      <c r="CB20" s="396"/>
      <c r="CC20" s="396"/>
      <c r="CD20" s="396"/>
      <c r="CE20" s="396"/>
      <c r="CF20" s="396"/>
      <c r="CG20" s="396"/>
      <c r="CH20" s="396"/>
      <c r="CI20" s="396"/>
      <c r="CJ20" s="396"/>
      <c r="CK20" s="396"/>
      <c r="CL20" s="396"/>
      <c r="CM20" s="396"/>
      <c r="CN20" s="396"/>
      <c r="CO20" s="396"/>
      <c r="CP20" s="396"/>
      <c r="CQ20" s="396"/>
      <c r="CR20" s="396"/>
      <c r="CS20" s="396"/>
      <c r="CT20" s="396"/>
      <c r="CU20" s="396"/>
      <c r="CV20" s="396"/>
      <c r="CW20" s="396"/>
      <c r="CX20" s="396"/>
      <c r="CY20" s="396"/>
      <c r="CZ20" s="396"/>
      <c r="DA20" s="396"/>
      <c r="DB20" s="396"/>
      <c r="DC20" s="396"/>
      <c r="DD20" s="396"/>
      <c r="DE20" s="396"/>
      <c r="DF20" s="396"/>
      <c r="DG20" s="396"/>
      <c r="DH20" s="396"/>
      <c r="DI20" s="396"/>
      <c r="DJ20" s="396"/>
      <c r="DK20" s="396"/>
      <c r="DL20" s="396"/>
      <c r="DM20" s="396"/>
      <c r="DN20" s="396"/>
      <c r="DO20" s="396"/>
      <c r="DP20" s="396"/>
      <c r="DQ20" s="396"/>
      <c r="DR20" s="396"/>
      <c r="DS20" s="396"/>
      <c r="DT20" s="396"/>
      <c r="DU20" s="396"/>
      <c r="DV20" s="396"/>
      <c r="DW20" s="396"/>
      <c r="DX20" s="396"/>
      <c r="DY20" s="396"/>
      <c r="DZ20" s="396"/>
      <c r="EA20" s="396"/>
      <c r="EB20" s="396"/>
      <c r="EC20" s="396"/>
      <c r="ED20" s="396"/>
      <c r="EE20" s="396"/>
      <c r="EF20" s="396"/>
      <c r="EG20" s="396"/>
      <c r="EH20" s="396"/>
      <c r="EI20" s="396"/>
      <c r="EJ20" s="396"/>
      <c r="EK20" s="396"/>
      <c r="EL20" s="396"/>
      <c r="EM20" s="396"/>
      <c r="EN20" s="396"/>
      <c r="EO20" s="396"/>
      <c r="EP20" s="396"/>
      <c r="EQ20" s="396"/>
      <c r="ER20" s="396"/>
      <c r="ES20" s="396"/>
      <c r="ET20" s="396"/>
      <c r="EU20" s="396"/>
      <c r="EV20" s="396"/>
      <c r="EW20" s="396"/>
      <c r="EX20" s="396"/>
      <c r="EY20" s="396"/>
      <c r="EZ20" s="396"/>
      <c r="FA20" s="396"/>
      <c r="FB20" s="396"/>
      <c r="FC20" s="396"/>
      <c r="FD20" s="396"/>
      <c r="FE20" s="396"/>
      <c r="FF20" s="396"/>
      <c r="FG20" s="396"/>
      <c r="FH20" s="396"/>
      <c r="FI20" s="396"/>
      <c r="FJ20" s="396"/>
      <c r="FK20" s="396"/>
      <c r="FL20" s="396"/>
      <c r="FM20" s="396"/>
      <c r="FN20" s="396"/>
      <c r="FO20" s="396"/>
      <c r="FP20" s="396"/>
      <c r="FQ20" s="396"/>
      <c r="FR20" s="396"/>
      <c r="FS20" s="396"/>
      <c r="FT20" s="396"/>
      <c r="FU20" s="396"/>
      <c r="FV20" s="396"/>
      <c r="FW20" s="396"/>
      <c r="FX20" s="396"/>
      <c r="FY20" s="396"/>
      <c r="FZ20" s="396"/>
      <c r="GA20" s="396"/>
      <c r="GB20" s="396"/>
      <c r="GC20" s="396"/>
      <c r="GD20" s="396"/>
      <c r="GE20" s="396"/>
      <c r="GF20" s="396"/>
      <c r="GG20" s="396"/>
      <c r="GH20" s="396"/>
      <c r="GI20" s="396"/>
      <c r="GJ20" s="396"/>
      <c r="GK20" s="396"/>
      <c r="GL20" s="396"/>
      <c r="GM20" s="396"/>
      <c r="GN20" s="396"/>
      <c r="GO20" s="396"/>
      <c r="GP20" s="396"/>
      <c r="GQ20" s="396"/>
      <c r="GR20" s="396"/>
      <c r="GS20" s="396"/>
      <c r="GT20" s="396"/>
      <c r="GU20" s="396"/>
      <c r="GV20" s="396"/>
      <c r="GW20" s="396"/>
      <c r="GX20" s="396"/>
      <c r="GY20" s="396"/>
      <c r="GZ20" s="396"/>
      <c r="HA20" s="396"/>
      <c r="HB20" s="396"/>
      <c r="HC20" s="396"/>
      <c r="HD20" s="396"/>
      <c r="HE20" s="396"/>
      <c r="HF20" s="396"/>
      <c r="HG20" s="396"/>
      <c r="HH20" s="396"/>
      <c r="HI20" s="396"/>
      <c r="HJ20" s="396"/>
      <c r="HK20" s="396"/>
      <c r="HL20" s="396"/>
      <c r="HM20" s="396"/>
      <c r="HN20" s="396"/>
      <c r="HO20" s="396"/>
      <c r="HP20" s="396"/>
      <c r="HQ20" s="396"/>
      <c r="HR20" s="396"/>
      <c r="HS20" s="396"/>
      <c r="HT20" s="396"/>
      <c r="HU20" s="396"/>
      <c r="HV20" s="396"/>
      <c r="HW20" s="396"/>
      <c r="HX20" s="396"/>
      <c r="HY20" s="396"/>
      <c r="HZ20" s="396"/>
      <c r="IA20" s="396"/>
      <c r="IB20" s="396"/>
      <c r="IC20" s="396"/>
      <c r="ID20" s="396"/>
      <c r="IE20" s="396"/>
      <c r="IF20" s="396"/>
      <c r="IG20" s="396"/>
      <c r="IH20" s="396"/>
      <c r="II20" s="396"/>
      <c r="IJ20" s="396"/>
    </row>
    <row r="21" spans="1:244">
      <c r="A21" s="415" t="s">
        <v>496</v>
      </c>
      <c r="B21" s="407"/>
      <c r="C21" s="407"/>
      <c r="D21" s="407"/>
      <c r="E21" s="407"/>
      <c r="F21" s="407"/>
      <c r="G21" s="407"/>
      <c r="H21" s="408"/>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6"/>
      <c r="BG21" s="396"/>
      <c r="BH21" s="396"/>
      <c r="BI21" s="396"/>
      <c r="BJ21" s="396"/>
      <c r="BK21" s="396"/>
      <c r="BL21" s="396"/>
      <c r="BM21" s="396"/>
      <c r="BN21" s="396"/>
      <c r="BO21" s="396"/>
      <c r="BP21" s="396"/>
      <c r="BQ21" s="396"/>
      <c r="BR21" s="396"/>
      <c r="BS21" s="396"/>
      <c r="BT21" s="396"/>
      <c r="BU21" s="396"/>
      <c r="BV21" s="396"/>
      <c r="BW21" s="396"/>
      <c r="BX21" s="396"/>
      <c r="BY21" s="396"/>
      <c r="BZ21" s="396"/>
      <c r="CA21" s="396"/>
      <c r="CB21" s="396"/>
      <c r="CC21" s="396"/>
      <c r="CD21" s="396"/>
      <c r="CE21" s="396"/>
      <c r="CF21" s="396"/>
      <c r="CG21" s="396"/>
      <c r="CH21" s="396"/>
      <c r="CI21" s="396"/>
      <c r="CJ21" s="396"/>
      <c r="CK21" s="396"/>
      <c r="CL21" s="396"/>
      <c r="CM21" s="396"/>
      <c r="CN21" s="396"/>
      <c r="CO21" s="396"/>
      <c r="CP21" s="396"/>
      <c r="CQ21" s="396"/>
      <c r="CR21" s="396"/>
      <c r="CS21" s="396"/>
      <c r="CT21" s="396"/>
      <c r="CU21" s="396"/>
      <c r="CV21" s="396"/>
      <c r="CW21" s="396"/>
      <c r="CX21" s="396"/>
      <c r="CY21" s="396"/>
      <c r="CZ21" s="396"/>
      <c r="DA21" s="396"/>
      <c r="DB21" s="396"/>
      <c r="DC21" s="396"/>
      <c r="DD21" s="396"/>
      <c r="DE21" s="396"/>
      <c r="DF21" s="396"/>
      <c r="DG21" s="396"/>
      <c r="DH21" s="396"/>
      <c r="DI21" s="396"/>
      <c r="DJ21" s="396"/>
      <c r="DK21" s="396"/>
      <c r="DL21" s="396"/>
      <c r="DM21" s="396"/>
      <c r="DN21" s="396"/>
      <c r="DO21" s="396"/>
      <c r="DP21" s="396"/>
      <c r="DQ21" s="396"/>
      <c r="DR21" s="396"/>
      <c r="DS21" s="396"/>
      <c r="DT21" s="396"/>
      <c r="DU21" s="396"/>
      <c r="DV21" s="396"/>
      <c r="DW21" s="396"/>
      <c r="DX21" s="396"/>
      <c r="DY21" s="396"/>
      <c r="DZ21" s="396"/>
      <c r="EA21" s="396"/>
      <c r="EB21" s="396"/>
      <c r="EC21" s="396"/>
      <c r="ED21" s="396"/>
      <c r="EE21" s="396"/>
      <c r="EF21" s="396"/>
      <c r="EG21" s="396"/>
      <c r="EH21" s="396"/>
      <c r="EI21" s="396"/>
      <c r="EJ21" s="396"/>
      <c r="EK21" s="396"/>
      <c r="EL21" s="396"/>
      <c r="EM21" s="396"/>
      <c r="EN21" s="396"/>
      <c r="EO21" s="396"/>
      <c r="EP21" s="396"/>
      <c r="EQ21" s="396"/>
      <c r="ER21" s="396"/>
      <c r="ES21" s="396"/>
      <c r="ET21" s="396"/>
      <c r="EU21" s="396"/>
      <c r="EV21" s="396"/>
      <c r="EW21" s="396"/>
      <c r="EX21" s="396"/>
      <c r="EY21" s="396"/>
      <c r="EZ21" s="396"/>
      <c r="FA21" s="396"/>
      <c r="FB21" s="396"/>
      <c r="FC21" s="396"/>
      <c r="FD21" s="396"/>
      <c r="FE21" s="396"/>
      <c r="FF21" s="396"/>
      <c r="FG21" s="396"/>
      <c r="FH21" s="396"/>
      <c r="FI21" s="396"/>
      <c r="FJ21" s="396"/>
      <c r="FK21" s="396"/>
      <c r="FL21" s="396"/>
      <c r="FM21" s="396"/>
      <c r="FN21" s="396"/>
      <c r="FO21" s="396"/>
      <c r="FP21" s="396"/>
      <c r="FQ21" s="396"/>
      <c r="FR21" s="396"/>
      <c r="FS21" s="396"/>
      <c r="FT21" s="396"/>
      <c r="FU21" s="396"/>
      <c r="FV21" s="396"/>
      <c r="FW21" s="396"/>
      <c r="FX21" s="396"/>
      <c r="FY21" s="396"/>
      <c r="FZ21" s="396"/>
      <c r="GA21" s="396"/>
      <c r="GB21" s="396"/>
      <c r="GC21" s="396"/>
      <c r="GD21" s="396"/>
      <c r="GE21" s="396"/>
      <c r="GF21" s="396"/>
      <c r="GG21" s="396"/>
      <c r="GH21" s="396"/>
      <c r="GI21" s="396"/>
      <c r="GJ21" s="396"/>
      <c r="GK21" s="396"/>
      <c r="GL21" s="396"/>
      <c r="GM21" s="396"/>
      <c r="GN21" s="396"/>
      <c r="GO21" s="396"/>
      <c r="GP21" s="396"/>
      <c r="GQ21" s="396"/>
      <c r="GR21" s="396"/>
      <c r="GS21" s="396"/>
      <c r="GT21" s="396"/>
      <c r="GU21" s="396"/>
      <c r="GV21" s="396"/>
      <c r="GW21" s="396"/>
      <c r="GX21" s="396"/>
      <c r="GY21" s="396"/>
      <c r="GZ21" s="396"/>
      <c r="HA21" s="396"/>
      <c r="HB21" s="396"/>
      <c r="HC21" s="396"/>
      <c r="HD21" s="396"/>
      <c r="HE21" s="396"/>
      <c r="HF21" s="396"/>
      <c r="HG21" s="396"/>
      <c r="HH21" s="396"/>
      <c r="HI21" s="396"/>
      <c r="HJ21" s="396"/>
      <c r="HK21" s="396"/>
      <c r="HL21" s="396"/>
      <c r="HM21" s="396"/>
      <c r="HN21" s="396"/>
      <c r="HO21" s="396"/>
      <c r="HP21" s="396"/>
      <c r="HQ21" s="396"/>
      <c r="HR21" s="396"/>
      <c r="HS21" s="396"/>
      <c r="HT21" s="396"/>
      <c r="HU21" s="396"/>
      <c r="HV21" s="396"/>
      <c r="HW21" s="396"/>
      <c r="HX21" s="396"/>
      <c r="HY21" s="396"/>
      <c r="HZ21" s="396"/>
      <c r="IA21" s="396"/>
      <c r="IB21" s="396"/>
      <c r="IC21" s="396"/>
      <c r="ID21" s="396"/>
      <c r="IE21" s="396"/>
      <c r="IF21" s="396"/>
      <c r="IG21" s="396"/>
      <c r="IH21" s="396"/>
      <c r="II21" s="396"/>
      <c r="IJ21" s="396"/>
    </row>
    <row r="22" spans="1:244">
      <c r="A22" s="415" t="s">
        <v>497</v>
      </c>
      <c r="B22" s="407">
        <v>3</v>
      </c>
      <c r="C22" s="407">
        <v>19657</v>
      </c>
      <c r="D22" s="407">
        <v>8410</v>
      </c>
      <c r="E22" s="407">
        <v>0</v>
      </c>
      <c r="F22" s="407">
        <v>105823</v>
      </c>
      <c r="G22" s="407">
        <v>49702</v>
      </c>
      <c r="H22" s="408">
        <v>722</v>
      </c>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c r="CH22" s="396"/>
      <c r="CI22" s="396"/>
      <c r="CJ22" s="396"/>
      <c r="CK22" s="396"/>
      <c r="CL22" s="396"/>
      <c r="CM22" s="396"/>
      <c r="CN22" s="396"/>
      <c r="CO22" s="396"/>
      <c r="CP22" s="396"/>
      <c r="CQ22" s="396"/>
      <c r="CR22" s="396"/>
      <c r="CS22" s="396"/>
      <c r="CT22" s="396"/>
      <c r="CU22" s="396"/>
      <c r="CV22" s="396"/>
      <c r="CW22" s="396"/>
      <c r="CX22" s="396"/>
      <c r="CY22" s="396"/>
      <c r="CZ22" s="396"/>
      <c r="DA22" s="396"/>
      <c r="DB22" s="396"/>
      <c r="DC22" s="396"/>
      <c r="DD22" s="396"/>
      <c r="DE22" s="396"/>
      <c r="DF22" s="396"/>
      <c r="DG22" s="396"/>
      <c r="DH22" s="396"/>
      <c r="DI22" s="396"/>
      <c r="DJ22" s="396"/>
      <c r="DK22" s="396"/>
      <c r="DL22" s="396"/>
      <c r="DM22" s="396"/>
      <c r="DN22" s="396"/>
      <c r="DO22" s="396"/>
      <c r="DP22" s="396"/>
      <c r="DQ22" s="396"/>
      <c r="DR22" s="396"/>
      <c r="DS22" s="396"/>
      <c r="DT22" s="396"/>
      <c r="DU22" s="396"/>
      <c r="DV22" s="396"/>
      <c r="DW22" s="396"/>
      <c r="DX22" s="396"/>
      <c r="DY22" s="396"/>
      <c r="DZ22" s="396"/>
      <c r="EA22" s="396"/>
      <c r="EB22" s="396"/>
      <c r="EC22" s="396"/>
      <c r="ED22" s="396"/>
      <c r="EE22" s="396"/>
      <c r="EF22" s="396"/>
      <c r="EG22" s="396"/>
      <c r="EH22" s="396"/>
      <c r="EI22" s="396"/>
      <c r="EJ22" s="396"/>
      <c r="EK22" s="396"/>
      <c r="EL22" s="396"/>
      <c r="EM22" s="396"/>
      <c r="EN22" s="396"/>
      <c r="EO22" s="396"/>
      <c r="EP22" s="396"/>
      <c r="EQ22" s="396"/>
      <c r="ER22" s="396"/>
      <c r="ES22" s="396"/>
      <c r="ET22" s="396"/>
      <c r="EU22" s="396"/>
      <c r="EV22" s="396"/>
      <c r="EW22" s="396"/>
      <c r="EX22" s="396"/>
      <c r="EY22" s="396"/>
      <c r="EZ22" s="396"/>
      <c r="FA22" s="396"/>
      <c r="FB22" s="396"/>
      <c r="FC22" s="396"/>
      <c r="FD22" s="396"/>
      <c r="FE22" s="396"/>
      <c r="FF22" s="396"/>
      <c r="FG22" s="396"/>
      <c r="FH22" s="396"/>
      <c r="FI22" s="396"/>
      <c r="FJ22" s="396"/>
      <c r="FK22" s="396"/>
      <c r="FL22" s="396"/>
      <c r="FM22" s="396"/>
      <c r="FN22" s="396"/>
      <c r="FO22" s="396"/>
      <c r="FP22" s="396"/>
      <c r="FQ22" s="396"/>
      <c r="FR22" s="396"/>
      <c r="FS22" s="396"/>
      <c r="FT22" s="396"/>
      <c r="FU22" s="396"/>
      <c r="FV22" s="396"/>
      <c r="FW22" s="396"/>
      <c r="FX22" s="396"/>
      <c r="FY22" s="396"/>
      <c r="FZ22" s="396"/>
      <c r="GA22" s="396"/>
      <c r="GB22" s="396"/>
      <c r="GC22" s="396"/>
      <c r="GD22" s="396"/>
      <c r="GE22" s="396"/>
      <c r="GF22" s="396"/>
      <c r="GG22" s="396"/>
      <c r="GH22" s="396"/>
      <c r="GI22" s="396"/>
      <c r="GJ22" s="396"/>
      <c r="GK22" s="396"/>
      <c r="GL22" s="396"/>
      <c r="GM22" s="396"/>
      <c r="GN22" s="396"/>
      <c r="GO22" s="396"/>
      <c r="GP22" s="396"/>
      <c r="GQ22" s="396"/>
      <c r="GR22" s="396"/>
      <c r="GS22" s="396"/>
      <c r="GT22" s="396"/>
      <c r="GU22" s="396"/>
      <c r="GV22" s="396"/>
      <c r="GW22" s="396"/>
      <c r="GX22" s="396"/>
      <c r="GY22" s="396"/>
      <c r="GZ22" s="396"/>
      <c r="HA22" s="396"/>
      <c r="HB22" s="396"/>
      <c r="HC22" s="396"/>
      <c r="HD22" s="396"/>
      <c r="HE22" s="396"/>
      <c r="HF22" s="396"/>
      <c r="HG22" s="396"/>
      <c r="HH22" s="396"/>
      <c r="HI22" s="396"/>
      <c r="HJ22" s="396"/>
      <c r="HK22" s="396"/>
      <c r="HL22" s="396"/>
      <c r="HM22" s="396"/>
      <c r="HN22" s="396"/>
      <c r="HO22" s="396"/>
      <c r="HP22" s="396"/>
      <c r="HQ22" s="396"/>
      <c r="HR22" s="396"/>
      <c r="HS22" s="396"/>
      <c r="HT22" s="396"/>
      <c r="HU22" s="396"/>
      <c r="HV22" s="396"/>
      <c r="HW22" s="396"/>
      <c r="HX22" s="396"/>
      <c r="HY22" s="396"/>
      <c r="HZ22" s="396"/>
      <c r="IA22" s="396"/>
      <c r="IB22" s="396"/>
      <c r="IC22" s="396"/>
      <c r="ID22" s="396"/>
      <c r="IE22" s="396"/>
      <c r="IF22" s="396"/>
      <c r="IG22" s="396"/>
      <c r="IH22" s="396"/>
      <c r="II22" s="396"/>
      <c r="IJ22" s="396"/>
    </row>
    <row r="23" spans="1:244">
      <c r="A23" s="415" t="s">
        <v>498</v>
      </c>
      <c r="B23" s="407">
        <v>10</v>
      </c>
      <c r="C23" s="407">
        <v>1853047</v>
      </c>
      <c r="D23" s="407">
        <v>114236</v>
      </c>
      <c r="E23" s="407">
        <v>0</v>
      </c>
      <c r="F23" s="407">
        <v>1139818</v>
      </c>
      <c r="G23" s="407">
        <v>1750664</v>
      </c>
      <c r="H23" s="408">
        <v>46296</v>
      </c>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6"/>
      <c r="BN23" s="396"/>
      <c r="BO23" s="396"/>
      <c r="BP23" s="396"/>
      <c r="BQ23" s="396"/>
      <c r="BR23" s="396"/>
      <c r="BS23" s="396"/>
      <c r="BT23" s="396"/>
      <c r="BU23" s="396"/>
      <c r="BV23" s="396"/>
      <c r="BW23" s="396"/>
      <c r="BX23" s="396"/>
      <c r="BY23" s="396"/>
      <c r="BZ23" s="396"/>
      <c r="CA23" s="396"/>
      <c r="CB23" s="396"/>
      <c r="CC23" s="396"/>
      <c r="CD23" s="396"/>
      <c r="CE23" s="396"/>
      <c r="CF23" s="396"/>
      <c r="CG23" s="396"/>
      <c r="CH23" s="396"/>
      <c r="CI23" s="396"/>
      <c r="CJ23" s="396"/>
      <c r="CK23" s="396"/>
      <c r="CL23" s="396"/>
      <c r="CM23" s="396"/>
      <c r="CN23" s="396"/>
      <c r="CO23" s="396"/>
      <c r="CP23" s="396"/>
      <c r="CQ23" s="396"/>
      <c r="CR23" s="396"/>
      <c r="CS23" s="396"/>
      <c r="CT23" s="396"/>
      <c r="CU23" s="396"/>
      <c r="CV23" s="396"/>
      <c r="CW23" s="396"/>
      <c r="CX23" s="396"/>
      <c r="CY23" s="396"/>
      <c r="CZ23" s="396"/>
      <c r="DA23" s="396"/>
      <c r="DB23" s="396"/>
      <c r="DC23" s="396"/>
      <c r="DD23" s="396"/>
      <c r="DE23" s="396"/>
      <c r="DF23" s="396"/>
      <c r="DG23" s="396"/>
      <c r="DH23" s="396"/>
      <c r="DI23" s="396"/>
      <c r="DJ23" s="396"/>
      <c r="DK23" s="396"/>
      <c r="DL23" s="396"/>
      <c r="DM23" s="396"/>
      <c r="DN23" s="396"/>
      <c r="DO23" s="396"/>
      <c r="DP23" s="396"/>
      <c r="DQ23" s="396"/>
      <c r="DR23" s="396"/>
      <c r="DS23" s="396"/>
      <c r="DT23" s="396"/>
      <c r="DU23" s="396"/>
      <c r="DV23" s="396"/>
      <c r="DW23" s="396"/>
      <c r="DX23" s="396"/>
      <c r="DY23" s="396"/>
      <c r="DZ23" s="396"/>
      <c r="EA23" s="396"/>
      <c r="EB23" s="396"/>
      <c r="EC23" s="396"/>
      <c r="ED23" s="396"/>
      <c r="EE23" s="396"/>
      <c r="EF23" s="396"/>
      <c r="EG23" s="396"/>
      <c r="EH23" s="396"/>
      <c r="EI23" s="396"/>
      <c r="EJ23" s="396"/>
      <c r="EK23" s="396"/>
      <c r="EL23" s="396"/>
      <c r="EM23" s="396"/>
      <c r="EN23" s="396"/>
      <c r="EO23" s="396"/>
      <c r="EP23" s="396"/>
      <c r="EQ23" s="396"/>
      <c r="ER23" s="396"/>
      <c r="ES23" s="396"/>
      <c r="ET23" s="396"/>
      <c r="EU23" s="396"/>
      <c r="EV23" s="396"/>
      <c r="EW23" s="396"/>
      <c r="EX23" s="396"/>
      <c r="EY23" s="396"/>
      <c r="EZ23" s="396"/>
      <c r="FA23" s="396"/>
      <c r="FB23" s="396"/>
      <c r="FC23" s="396"/>
      <c r="FD23" s="396"/>
      <c r="FE23" s="396"/>
      <c r="FF23" s="396"/>
      <c r="FG23" s="396"/>
      <c r="FH23" s="396"/>
      <c r="FI23" s="396"/>
      <c r="FJ23" s="396"/>
      <c r="FK23" s="396"/>
      <c r="FL23" s="396"/>
      <c r="FM23" s="396"/>
      <c r="FN23" s="396"/>
      <c r="FO23" s="396"/>
      <c r="FP23" s="396"/>
      <c r="FQ23" s="396"/>
      <c r="FR23" s="396"/>
      <c r="FS23" s="396"/>
      <c r="FT23" s="396"/>
      <c r="FU23" s="396"/>
      <c r="FV23" s="396"/>
      <c r="FW23" s="396"/>
      <c r="FX23" s="396"/>
      <c r="FY23" s="396"/>
      <c r="FZ23" s="396"/>
      <c r="GA23" s="396"/>
      <c r="GB23" s="396"/>
      <c r="GC23" s="396"/>
      <c r="GD23" s="396"/>
      <c r="GE23" s="396"/>
      <c r="GF23" s="396"/>
      <c r="GG23" s="396"/>
      <c r="GH23" s="396"/>
      <c r="GI23" s="396"/>
      <c r="GJ23" s="396"/>
      <c r="GK23" s="396"/>
      <c r="GL23" s="396"/>
      <c r="GM23" s="396"/>
      <c r="GN23" s="396"/>
      <c r="GO23" s="396"/>
      <c r="GP23" s="396"/>
      <c r="GQ23" s="396"/>
      <c r="GR23" s="396"/>
      <c r="GS23" s="396"/>
      <c r="GT23" s="396"/>
      <c r="GU23" s="396"/>
      <c r="GV23" s="396"/>
      <c r="GW23" s="396"/>
      <c r="GX23" s="396"/>
      <c r="GY23" s="396"/>
      <c r="GZ23" s="396"/>
      <c r="HA23" s="396"/>
      <c r="HB23" s="396"/>
      <c r="HC23" s="396"/>
      <c r="HD23" s="396"/>
      <c r="HE23" s="396"/>
      <c r="HF23" s="396"/>
      <c r="HG23" s="396"/>
      <c r="HH23" s="396"/>
      <c r="HI23" s="396"/>
      <c r="HJ23" s="396"/>
      <c r="HK23" s="396"/>
      <c r="HL23" s="396"/>
      <c r="HM23" s="396"/>
      <c r="HN23" s="396"/>
      <c r="HO23" s="396"/>
      <c r="HP23" s="396"/>
      <c r="HQ23" s="396"/>
      <c r="HR23" s="396"/>
      <c r="HS23" s="396"/>
      <c r="HT23" s="396"/>
      <c r="HU23" s="396"/>
      <c r="HV23" s="396"/>
      <c r="HW23" s="396"/>
      <c r="HX23" s="396"/>
      <c r="HY23" s="396"/>
      <c r="HZ23" s="396"/>
      <c r="IA23" s="396"/>
      <c r="IB23" s="396"/>
      <c r="IC23" s="396"/>
      <c r="ID23" s="396"/>
      <c r="IE23" s="396"/>
      <c r="IF23" s="396"/>
      <c r="IG23" s="396"/>
      <c r="IH23" s="396"/>
      <c r="II23" s="396"/>
      <c r="IJ23" s="396"/>
    </row>
    <row r="24" spans="1:244">
      <c r="A24" s="415" t="s">
        <v>499</v>
      </c>
      <c r="B24" s="407"/>
      <c r="C24" s="407"/>
      <c r="D24" s="407"/>
      <c r="E24" s="407"/>
      <c r="F24" s="407"/>
      <c r="G24" s="407"/>
      <c r="H24" s="408"/>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6"/>
      <c r="AS24" s="396"/>
      <c r="AT24" s="396"/>
      <c r="AU24" s="396"/>
      <c r="AV24" s="396"/>
      <c r="AW24" s="396"/>
      <c r="AX24" s="396"/>
      <c r="AY24" s="396"/>
      <c r="AZ24" s="396"/>
      <c r="BA24" s="396"/>
      <c r="BB24" s="396"/>
      <c r="BC24" s="396"/>
      <c r="BD24" s="396"/>
      <c r="BE24" s="396"/>
      <c r="BF24" s="396"/>
      <c r="BG24" s="396"/>
      <c r="BH24" s="396"/>
      <c r="BI24" s="396"/>
      <c r="BJ24" s="396"/>
      <c r="BK24" s="396"/>
      <c r="BL24" s="396"/>
      <c r="BM24" s="396"/>
      <c r="BN24" s="396"/>
      <c r="BO24" s="396"/>
      <c r="BP24" s="396"/>
      <c r="BQ24" s="396"/>
      <c r="BR24" s="396"/>
      <c r="BS24" s="396"/>
      <c r="BT24" s="396"/>
      <c r="BU24" s="396"/>
      <c r="BV24" s="396"/>
      <c r="BW24" s="396"/>
      <c r="BX24" s="396"/>
      <c r="BY24" s="396"/>
      <c r="BZ24" s="396"/>
      <c r="CA24" s="396"/>
      <c r="CB24" s="396"/>
      <c r="CC24" s="396"/>
      <c r="CD24" s="396"/>
      <c r="CE24" s="396"/>
      <c r="CF24" s="396"/>
      <c r="CG24" s="396"/>
      <c r="CH24" s="396"/>
      <c r="CI24" s="396"/>
      <c r="CJ24" s="396"/>
      <c r="CK24" s="396"/>
      <c r="CL24" s="396"/>
      <c r="CM24" s="396"/>
      <c r="CN24" s="396"/>
      <c r="CO24" s="396"/>
      <c r="CP24" s="396"/>
      <c r="CQ24" s="396"/>
      <c r="CR24" s="396"/>
      <c r="CS24" s="396"/>
      <c r="CT24" s="396"/>
      <c r="CU24" s="396"/>
      <c r="CV24" s="396"/>
      <c r="CW24" s="396"/>
      <c r="CX24" s="396"/>
      <c r="CY24" s="396"/>
      <c r="CZ24" s="396"/>
      <c r="DA24" s="396"/>
      <c r="DB24" s="396"/>
      <c r="DC24" s="396"/>
      <c r="DD24" s="396"/>
      <c r="DE24" s="396"/>
      <c r="DF24" s="396"/>
      <c r="DG24" s="396"/>
      <c r="DH24" s="396"/>
      <c r="DI24" s="396"/>
      <c r="DJ24" s="396"/>
      <c r="DK24" s="396"/>
      <c r="DL24" s="396"/>
      <c r="DM24" s="396"/>
      <c r="DN24" s="396"/>
      <c r="DO24" s="396"/>
      <c r="DP24" s="396"/>
      <c r="DQ24" s="396"/>
      <c r="DR24" s="396"/>
      <c r="DS24" s="396"/>
      <c r="DT24" s="396"/>
      <c r="DU24" s="396"/>
      <c r="DV24" s="396"/>
      <c r="DW24" s="396"/>
      <c r="DX24" s="396"/>
      <c r="DY24" s="396"/>
      <c r="DZ24" s="396"/>
      <c r="EA24" s="396"/>
      <c r="EB24" s="396"/>
      <c r="EC24" s="396"/>
      <c r="ED24" s="396"/>
      <c r="EE24" s="396"/>
      <c r="EF24" s="396"/>
      <c r="EG24" s="396"/>
      <c r="EH24" s="396"/>
      <c r="EI24" s="396"/>
      <c r="EJ24" s="396"/>
      <c r="EK24" s="396"/>
      <c r="EL24" s="396"/>
      <c r="EM24" s="396"/>
      <c r="EN24" s="396"/>
      <c r="EO24" s="396"/>
      <c r="EP24" s="396"/>
      <c r="EQ24" s="396"/>
      <c r="ER24" s="396"/>
      <c r="ES24" s="396"/>
      <c r="ET24" s="396"/>
      <c r="EU24" s="396"/>
      <c r="EV24" s="396"/>
      <c r="EW24" s="396"/>
      <c r="EX24" s="396"/>
      <c r="EY24" s="396"/>
      <c r="EZ24" s="396"/>
      <c r="FA24" s="396"/>
      <c r="FB24" s="396"/>
      <c r="FC24" s="396"/>
      <c r="FD24" s="396"/>
      <c r="FE24" s="396"/>
      <c r="FF24" s="396"/>
      <c r="FG24" s="396"/>
      <c r="FH24" s="396"/>
      <c r="FI24" s="396"/>
      <c r="FJ24" s="396"/>
      <c r="FK24" s="396"/>
      <c r="FL24" s="396"/>
      <c r="FM24" s="396"/>
      <c r="FN24" s="396"/>
      <c r="FO24" s="396"/>
      <c r="FP24" s="396"/>
      <c r="FQ24" s="396"/>
      <c r="FR24" s="396"/>
      <c r="FS24" s="396"/>
      <c r="FT24" s="396"/>
      <c r="FU24" s="396"/>
      <c r="FV24" s="396"/>
      <c r="FW24" s="396"/>
      <c r="FX24" s="396"/>
      <c r="FY24" s="396"/>
      <c r="FZ24" s="396"/>
      <c r="GA24" s="396"/>
      <c r="GB24" s="396"/>
      <c r="GC24" s="396"/>
      <c r="GD24" s="396"/>
      <c r="GE24" s="396"/>
      <c r="GF24" s="396"/>
      <c r="GG24" s="396"/>
      <c r="GH24" s="396"/>
      <c r="GI24" s="396"/>
      <c r="GJ24" s="396"/>
      <c r="GK24" s="396"/>
      <c r="GL24" s="396"/>
      <c r="GM24" s="396"/>
      <c r="GN24" s="396"/>
      <c r="GO24" s="396"/>
      <c r="GP24" s="396"/>
      <c r="GQ24" s="396"/>
      <c r="GR24" s="396"/>
      <c r="GS24" s="396"/>
      <c r="GT24" s="396"/>
      <c r="GU24" s="396"/>
      <c r="GV24" s="396"/>
      <c r="GW24" s="396"/>
      <c r="GX24" s="396"/>
      <c r="GY24" s="396"/>
      <c r="GZ24" s="396"/>
      <c r="HA24" s="396"/>
      <c r="HB24" s="396"/>
      <c r="HC24" s="396"/>
      <c r="HD24" s="396"/>
      <c r="HE24" s="396"/>
      <c r="HF24" s="396"/>
      <c r="HG24" s="396"/>
      <c r="HH24" s="396"/>
      <c r="HI24" s="396"/>
      <c r="HJ24" s="396"/>
      <c r="HK24" s="396"/>
      <c r="HL24" s="396"/>
      <c r="HM24" s="396"/>
      <c r="HN24" s="396"/>
      <c r="HO24" s="396"/>
      <c r="HP24" s="396"/>
      <c r="HQ24" s="396"/>
      <c r="HR24" s="396"/>
      <c r="HS24" s="396"/>
      <c r="HT24" s="396"/>
      <c r="HU24" s="396"/>
      <c r="HV24" s="396"/>
      <c r="HW24" s="396"/>
      <c r="HX24" s="396"/>
      <c r="HY24" s="396"/>
      <c r="HZ24" s="396"/>
      <c r="IA24" s="396"/>
      <c r="IB24" s="396"/>
      <c r="IC24" s="396"/>
      <c r="ID24" s="396"/>
      <c r="IE24" s="396"/>
      <c r="IF24" s="396"/>
      <c r="IG24" s="396"/>
      <c r="IH24" s="396"/>
      <c r="II24" s="396"/>
      <c r="IJ24" s="396"/>
    </row>
    <row r="25" spans="1:244">
      <c r="A25" s="415" t="s">
        <v>500</v>
      </c>
      <c r="B25" s="411" t="s">
        <v>120</v>
      </c>
      <c r="C25" s="411" t="s">
        <v>120</v>
      </c>
      <c r="D25" s="411" t="s">
        <v>120</v>
      </c>
      <c r="E25" s="411" t="s">
        <v>120</v>
      </c>
      <c r="F25" s="411" t="s">
        <v>120</v>
      </c>
      <c r="G25" s="411" t="s">
        <v>120</v>
      </c>
      <c r="H25" s="412" t="s">
        <v>120</v>
      </c>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c r="BP25" s="396"/>
      <c r="BQ25" s="396"/>
      <c r="BR25" s="396"/>
      <c r="BS25" s="396"/>
      <c r="BT25" s="396"/>
      <c r="BU25" s="396"/>
      <c r="BV25" s="396"/>
      <c r="BW25" s="396"/>
      <c r="BX25" s="396"/>
      <c r="BY25" s="396"/>
      <c r="BZ25" s="396"/>
      <c r="CA25" s="396"/>
      <c r="CB25" s="396"/>
      <c r="CC25" s="396"/>
      <c r="CD25" s="396"/>
      <c r="CE25" s="396"/>
      <c r="CF25" s="396"/>
      <c r="CG25" s="396"/>
      <c r="CH25" s="396"/>
      <c r="CI25" s="396"/>
      <c r="CJ25" s="396"/>
      <c r="CK25" s="396"/>
      <c r="CL25" s="396"/>
      <c r="CM25" s="396"/>
      <c r="CN25" s="396"/>
      <c r="CO25" s="396"/>
      <c r="CP25" s="396"/>
      <c r="CQ25" s="396"/>
      <c r="CR25" s="396"/>
      <c r="CS25" s="396"/>
      <c r="CT25" s="396"/>
      <c r="CU25" s="396"/>
      <c r="CV25" s="396"/>
      <c r="CW25" s="396"/>
      <c r="CX25" s="396"/>
      <c r="CY25" s="396"/>
      <c r="CZ25" s="396"/>
      <c r="DA25" s="396"/>
      <c r="DB25" s="396"/>
      <c r="DC25" s="396"/>
      <c r="DD25" s="396"/>
      <c r="DE25" s="396"/>
      <c r="DF25" s="396"/>
      <c r="DG25" s="396"/>
      <c r="DH25" s="396"/>
      <c r="DI25" s="396"/>
      <c r="DJ25" s="396"/>
      <c r="DK25" s="396"/>
      <c r="DL25" s="396"/>
      <c r="DM25" s="396"/>
      <c r="DN25" s="396"/>
      <c r="DO25" s="396"/>
      <c r="DP25" s="396"/>
      <c r="DQ25" s="396"/>
      <c r="DR25" s="396"/>
      <c r="DS25" s="396"/>
      <c r="DT25" s="396"/>
      <c r="DU25" s="396"/>
      <c r="DV25" s="396"/>
      <c r="DW25" s="396"/>
      <c r="DX25" s="396"/>
      <c r="DY25" s="396"/>
      <c r="DZ25" s="396"/>
      <c r="EA25" s="396"/>
      <c r="EB25" s="396"/>
      <c r="EC25" s="396"/>
      <c r="ED25" s="396"/>
      <c r="EE25" s="396"/>
      <c r="EF25" s="396"/>
      <c r="EG25" s="396"/>
      <c r="EH25" s="396"/>
      <c r="EI25" s="396"/>
      <c r="EJ25" s="396"/>
      <c r="EK25" s="396"/>
      <c r="EL25" s="396"/>
      <c r="EM25" s="396"/>
      <c r="EN25" s="396"/>
      <c r="EO25" s="396"/>
      <c r="EP25" s="396"/>
      <c r="EQ25" s="396"/>
      <c r="ER25" s="396"/>
      <c r="ES25" s="396"/>
      <c r="ET25" s="396"/>
      <c r="EU25" s="396"/>
      <c r="EV25" s="396"/>
      <c r="EW25" s="396"/>
      <c r="EX25" s="396"/>
      <c r="EY25" s="396"/>
      <c r="EZ25" s="396"/>
      <c r="FA25" s="396"/>
      <c r="FB25" s="396"/>
      <c r="FC25" s="396"/>
      <c r="FD25" s="396"/>
      <c r="FE25" s="396"/>
      <c r="FF25" s="396"/>
      <c r="FG25" s="396"/>
      <c r="FH25" s="396"/>
      <c r="FI25" s="396"/>
      <c r="FJ25" s="396"/>
      <c r="FK25" s="396"/>
      <c r="FL25" s="396"/>
      <c r="FM25" s="396"/>
      <c r="FN25" s="396"/>
      <c r="FO25" s="396"/>
      <c r="FP25" s="396"/>
      <c r="FQ25" s="396"/>
      <c r="FR25" s="396"/>
      <c r="FS25" s="396"/>
      <c r="FT25" s="396"/>
      <c r="FU25" s="396"/>
      <c r="FV25" s="396"/>
      <c r="FW25" s="396"/>
      <c r="FX25" s="396"/>
      <c r="FY25" s="396"/>
      <c r="FZ25" s="396"/>
      <c r="GA25" s="396"/>
      <c r="GB25" s="396"/>
      <c r="GC25" s="396"/>
      <c r="GD25" s="396"/>
      <c r="GE25" s="396"/>
      <c r="GF25" s="396"/>
      <c r="GG25" s="396"/>
      <c r="GH25" s="396"/>
      <c r="GI25" s="396"/>
      <c r="GJ25" s="396"/>
      <c r="GK25" s="396"/>
      <c r="GL25" s="396"/>
      <c r="GM25" s="396"/>
      <c r="GN25" s="396"/>
      <c r="GO25" s="396"/>
      <c r="GP25" s="396"/>
      <c r="GQ25" s="396"/>
      <c r="GR25" s="396"/>
      <c r="GS25" s="396"/>
      <c r="GT25" s="396"/>
      <c r="GU25" s="396"/>
      <c r="GV25" s="396"/>
      <c r="GW25" s="396"/>
      <c r="GX25" s="396"/>
      <c r="GY25" s="396"/>
      <c r="GZ25" s="396"/>
      <c r="HA25" s="396"/>
      <c r="HB25" s="396"/>
      <c r="HC25" s="396"/>
      <c r="HD25" s="396"/>
      <c r="HE25" s="396"/>
      <c r="HF25" s="396"/>
      <c r="HG25" s="396"/>
      <c r="HH25" s="396"/>
      <c r="HI25" s="396"/>
      <c r="HJ25" s="396"/>
      <c r="HK25" s="396"/>
      <c r="HL25" s="396"/>
      <c r="HM25" s="396"/>
      <c r="HN25" s="396"/>
      <c r="HO25" s="396"/>
      <c r="HP25" s="396"/>
      <c r="HQ25" s="396"/>
      <c r="HR25" s="396"/>
      <c r="HS25" s="396"/>
      <c r="HT25" s="396"/>
      <c r="HU25" s="396"/>
      <c r="HV25" s="396"/>
      <c r="HW25" s="396"/>
      <c r="HX25" s="396"/>
      <c r="HY25" s="396"/>
      <c r="HZ25" s="396"/>
      <c r="IA25" s="396"/>
      <c r="IB25" s="396"/>
      <c r="IC25" s="396"/>
      <c r="ID25" s="396"/>
      <c r="IE25" s="396"/>
      <c r="IF25" s="396"/>
      <c r="IG25" s="396"/>
      <c r="IH25" s="396"/>
      <c r="II25" s="396"/>
      <c r="IJ25" s="396"/>
    </row>
    <row r="26" spans="1:244">
      <c r="A26" s="415" t="s">
        <v>501</v>
      </c>
      <c r="B26" s="411" t="s">
        <v>120</v>
      </c>
      <c r="C26" s="411" t="s">
        <v>120</v>
      </c>
      <c r="D26" s="411" t="s">
        <v>120</v>
      </c>
      <c r="E26" s="411" t="s">
        <v>120</v>
      </c>
      <c r="F26" s="411" t="s">
        <v>120</v>
      </c>
      <c r="G26" s="411" t="s">
        <v>120</v>
      </c>
      <c r="H26" s="412" t="s">
        <v>120</v>
      </c>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c r="BI26" s="396"/>
      <c r="BJ26" s="396"/>
      <c r="BK26" s="396"/>
      <c r="BL26" s="396"/>
      <c r="BM26" s="396"/>
      <c r="BN26" s="396"/>
      <c r="BO26" s="396"/>
      <c r="BP26" s="396"/>
      <c r="BQ26" s="396"/>
      <c r="BR26" s="396"/>
      <c r="BS26" s="396"/>
      <c r="BT26" s="396"/>
      <c r="BU26" s="396"/>
      <c r="BV26" s="396"/>
      <c r="BW26" s="396"/>
      <c r="BX26" s="396"/>
      <c r="BY26" s="396"/>
      <c r="BZ26" s="396"/>
      <c r="CA26" s="396"/>
      <c r="CB26" s="396"/>
      <c r="CC26" s="396"/>
      <c r="CD26" s="396"/>
      <c r="CE26" s="396"/>
      <c r="CF26" s="396"/>
      <c r="CG26" s="396"/>
      <c r="CH26" s="396"/>
      <c r="CI26" s="396"/>
      <c r="CJ26" s="396"/>
      <c r="CK26" s="396"/>
      <c r="CL26" s="396"/>
      <c r="CM26" s="396"/>
      <c r="CN26" s="396"/>
      <c r="CO26" s="396"/>
      <c r="CP26" s="396"/>
      <c r="CQ26" s="396"/>
      <c r="CR26" s="396"/>
      <c r="CS26" s="396"/>
      <c r="CT26" s="396"/>
      <c r="CU26" s="396"/>
      <c r="CV26" s="396"/>
      <c r="CW26" s="396"/>
      <c r="CX26" s="396"/>
      <c r="CY26" s="396"/>
      <c r="CZ26" s="396"/>
      <c r="DA26" s="396"/>
      <c r="DB26" s="396"/>
      <c r="DC26" s="396"/>
      <c r="DD26" s="396"/>
      <c r="DE26" s="396"/>
      <c r="DF26" s="396"/>
      <c r="DG26" s="396"/>
      <c r="DH26" s="396"/>
      <c r="DI26" s="396"/>
      <c r="DJ26" s="396"/>
      <c r="DK26" s="396"/>
      <c r="DL26" s="396"/>
      <c r="DM26" s="396"/>
      <c r="DN26" s="396"/>
      <c r="DO26" s="396"/>
      <c r="DP26" s="396"/>
      <c r="DQ26" s="396"/>
      <c r="DR26" s="396"/>
      <c r="DS26" s="396"/>
      <c r="DT26" s="396"/>
      <c r="DU26" s="396"/>
      <c r="DV26" s="396"/>
      <c r="DW26" s="396"/>
      <c r="DX26" s="396"/>
      <c r="DY26" s="396"/>
      <c r="DZ26" s="396"/>
      <c r="EA26" s="396"/>
      <c r="EB26" s="396"/>
      <c r="EC26" s="396"/>
      <c r="ED26" s="396"/>
      <c r="EE26" s="396"/>
      <c r="EF26" s="396"/>
      <c r="EG26" s="396"/>
      <c r="EH26" s="396"/>
      <c r="EI26" s="396"/>
      <c r="EJ26" s="396"/>
      <c r="EK26" s="396"/>
      <c r="EL26" s="396"/>
      <c r="EM26" s="396"/>
      <c r="EN26" s="396"/>
      <c r="EO26" s="396"/>
      <c r="EP26" s="396"/>
      <c r="EQ26" s="396"/>
      <c r="ER26" s="396"/>
      <c r="ES26" s="396"/>
      <c r="ET26" s="396"/>
      <c r="EU26" s="396"/>
      <c r="EV26" s="396"/>
      <c r="EW26" s="396"/>
      <c r="EX26" s="396"/>
      <c r="EY26" s="396"/>
      <c r="EZ26" s="396"/>
      <c r="FA26" s="396"/>
      <c r="FB26" s="396"/>
      <c r="FC26" s="396"/>
      <c r="FD26" s="396"/>
      <c r="FE26" s="396"/>
      <c r="FF26" s="396"/>
      <c r="FG26" s="396"/>
      <c r="FH26" s="396"/>
      <c r="FI26" s="396"/>
      <c r="FJ26" s="396"/>
      <c r="FK26" s="396"/>
      <c r="FL26" s="396"/>
      <c r="FM26" s="396"/>
      <c r="FN26" s="396"/>
      <c r="FO26" s="396"/>
      <c r="FP26" s="396"/>
      <c r="FQ26" s="396"/>
      <c r="FR26" s="396"/>
      <c r="FS26" s="396"/>
      <c r="FT26" s="396"/>
      <c r="FU26" s="396"/>
      <c r="FV26" s="396"/>
      <c r="FW26" s="396"/>
      <c r="FX26" s="396"/>
      <c r="FY26" s="396"/>
      <c r="FZ26" s="396"/>
      <c r="GA26" s="396"/>
      <c r="GB26" s="396"/>
      <c r="GC26" s="396"/>
      <c r="GD26" s="396"/>
      <c r="GE26" s="396"/>
      <c r="GF26" s="396"/>
      <c r="GG26" s="396"/>
      <c r="GH26" s="396"/>
      <c r="GI26" s="396"/>
      <c r="GJ26" s="396"/>
      <c r="GK26" s="396"/>
      <c r="GL26" s="396"/>
      <c r="GM26" s="396"/>
      <c r="GN26" s="396"/>
      <c r="GO26" s="396"/>
      <c r="GP26" s="396"/>
      <c r="GQ26" s="396"/>
      <c r="GR26" s="396"/>
      <c r="GS26" s="396"/>
      <c r="GT26" s="396"/>
      <c r="GU26" s="396"/>
      <c r="GV26" s="396"/>
      <c r="GW26" s="396"/>
      <c r="GX26" s="396"/>
      <c r="GY26" s="396"/>
      <c r="GZ26" s="396"/>
      <c r="HA26" s="396"/>
      <c r="HB26" s="396"/>
      <c r="HC26" s="396"/>
      <c r="HD26" s="396"/>
      <c r="HE26" s="396"/>
      <c r="HF26" s="396"/>
      <c r="HG26" s="396"/>
      <c r="HH26" s="396"/>
      <c r="HI26" s="396"/>
      <c r="HJ26" s="396"/>
      <c r="HK26" s="396"/>
      <c r="HL26" s="396"/>
      <c r="HM26" s="396"/>
      <c r="HN26" s="396"/>
      <c r="HO26" s="396"/>
      <c r="HP26" s="396"/>
      <c r="HQ26" s="396"/>
      <c r="HR26" s="396"/>
      <c r="HS26" s="396"/>
      <c r="HT26" s="396"/>
      <c r="HU26" s="396"/>
      <c r="HV26" s="396"/>
      <c r="HW26" s="396"/>
      <c r="HX26" s="396"/>
      <c r="HY26" s="396"/>
      <c r="HZ26" s="396"/>
      <c r="IA26" s="396"/>
      <c r="IB26" s="396"/>
      <c r="IC26" s="396"/>
      <c r="ID26" s="396"/>
      <c r="IE26" s="396"/>
      <c r="IF26" s="396"/>
      <c r="IG26" s="396"/>
      <c r="IH26" s="396"/>
      <c r="II26" s="396"/>
      <c r="IJ26" s="396"/>
    </row>
    <row r="27" spans="1:244">
      <c r="A27" s="415" t="s">
        <v>502</v>
      </c>
      <c r="B27" s="407">
        <v>1</v>
      </c>
      <c r="C27" s="407">
        <v>11460</v>
      </c>
      <c r="D27" s="407">
        <v>0</v>
      </c>
      <c r="E27" s="407">
        <v>0</v>
      </c>
      <c r="F27" s="407">
        <v>8567</v>
      </c>
      <c r="G27" s="407">
        <v>11443</v>
      </c>
      <c r="H27" s="408">
        <v>714</v>
      </c>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96"/>
      <c r="AP27" s="396"/>
      <c r="AQ27" s="396"/>
      <c r="AR27" s="396"/>
      <c r="AS27" s="396"/>
      <c r="AT27" s="396"/>
      <c r="AU27" s="396"/>
      <c r="AV27" s="396"/>
      <c r="AW27" s="396"/>
      <c r="AX27" s="396"/>
      <c r="AY27" s="396"/>
      <c r="AZ27" s="396"/>
      <c r="BA27" s="396"/>
      <c r="BB27" s="396"/>
      <c r="BC27" s="396"/>
      <c r="BD27" s="396"/>
      <c r="BE27" s="396"/>
      <c r="BF27" s="396"/>
      <c r="BG27" s="396"/>
      <c r="BH27" s="396"/>
      <c r="BI27" s="396"/>
      <c r="BJ27" s="396"/>
      <c r="BK27" s="396"/>
      <c r="BL27" s="396"/>
      <c r="BM27" s="396"/>
      <c r="BN27" s="396"/>
      <c r="BO27" s="396"/>
      <c r="BP27" s="396"/>
      <c r="BQ27" s="396"/>
      <c r="BR27" s="396"/>
      <c r="BS27" s="396"/>
      <c r="BT27" s="396"/>
      <c r="BU27" s="396"/>
      <c r="BV27" s="396"/>
      <c r="BW27" s="396"/>
      <c r="BX27" s="396"/>
      <c r="BY27" s="396"/>
      <c r="BZ27" s="396"/>
      <c r="CA27" s="396"/>
      <c r="CB27" s="396"/>
      <c r="CC27" s="396"/>
      <c r="CD27" s="396"/>
      <c r="CE27" s="396"/>
      <c r="CF27" s="396"/>
      <c r="CG27" s="396"/>
      <c r="CH27" s="396"/>
      <c r="CI27" s="396"/>
      <c r="CJ27" s="396"/>
      <c r="CK27" s="396"/>
      <c r="CL27" s="396"/>
      <c r="CM27" s="396"/>
      <c r="CN27" s="396"/>
      <c r="CO27" s="396"/>
      <c r="CP27" s="396"/>
      <c r="CQ27" s="396"/>
      <c r="CR27" s="396"/>
      <c r="CS27" s="396"/>
      <c r="CT27" s="396"/>
      <c r="CU27" s="396"/>
      <c r="CV27" s="396"/>
      <c r="CW27" s="396"/>
      <c r="CX27" s="396"/>
      <c r="CY27" s="396"/>
      <c r="CZ27" s="396"/>
      <c r="DA27" s="396"/>
      <c r="DB27" s="396"/>
      <c r="DC27" s="396"/>
      <c r="DD27" s="396"/>
      <c r="DE27" s="396"/>
      <c r="DF27" s="396"/>
      <c r="DG27" s="396"/>
      <c r="DH27" s="396"/>
      <c r="DI27" s="396"/>
      <c r="DJ27" s="396"/>
      <c r="DK27" s="396"/>
      <c r="DL27" s="396"/>
      <c r="DM27" s="396"/>
      <c r="DN27" s="396"/>
      <c r="DO27" s="396"/>
      <c r="DP27" s="396"/>
      <c r="DQ27" s="396"/>
      <c r="DR27" s="396"/>
      <c r="DS27" s="396"/>
      <c r="DT27" s="396"/>
      <c r="DU27" s="396"/>
      <c r="DV27" s="396"/>
      <c r="DW27" s="396"/>
      <c r="DX27" s="396"/>
      <c r="DY27" s="396"/>
      <c r="DZ27" s="396"/>
      <c r="EA27" s="396"/>
      <c r="EB27" s="396"/>
      <c r="EC27" s="396"/>
      <c r="ED27" s="396"/>
      <c r="EE27" s="396"/>
      <c r="EF27" s="396"/>
      <c r="EG27" s="396"/>
      <c r="EH27" s="396"/>
      <c r="EI27" s="396"/>
      <c r="EJ27" s="396"/>
      <c r="EK27" s="396"/>
      <c r="EL27" s="396"/>
      <c r="EM27" s="396"/>
      <c r="EN27" s="396"/>
      <c r="EO27" s="396"/>
      <c r="EP27" s="396"/>
      <c r="EQ27" s="396"/>
      <c r="ER27" s="396"/>
      <c r="ES27" s="396"/>
      <c r="ET27" s="396"/>
      <c r="EU27" s="396"/>
      <c r="EV27" s="396"/>
      <c r="EW27" s="396"/>
      <c r="EX27" s="396"/>
      <c r="EY27" s="396"/>
      <c r="EZ27" s="396"/>
      <c r="FA27" s="396"/>
      <c r="FB27" s="396"/>
      <c r="FC27" s="396"/>
      <c r="FD27" s="396"/>
      <c r="FE27" s="396"/>
      <c r="FF27" s="396"/>
      <c r="FG27" s="396"/>
      <c r="FH27" s="396"/>
      <c r="FI27" s="396"/>
      <c r="FJ27" s="396"/>
      <c r="FK27" s="396"/>
      <c r="FL27" s="396"/>
      <c r="FM27" s="396"/>
      <c r="FN27" s="396"/>
      <c r="FO27" s="396"/>
      <c r="FP27" s="396"/>
      <c r="FQ27" s="396"/>
      <c r="FR27" s="396"/>
      <c r="FS27" s="396"/>
      <c r="FT27" s="396"/>
      <c r="FU27" s="396"/>
      <c r="FV27" s="396"/>
      <c r="FW27" s="396"/>
      <c r="FX27" s="396"/>
      <c r="FY27" s="396"/>
      <c r="FZ27" s="396"/>
      <c r="GA27" s="396"/>
      <c r="GB27" s="396"/>
      <c r="GC27" s="396"/>
      <c r="GD27" s="396"/>
      <c r="GE27" s="396"/>
      <c r="GF27" s="396"/>
      <c r="GG27" s="396"/>
      <c r="GH27" s="396"/>
      <c r="GI27" s="396"/>
      <c r="GJ27" s="396"/>
      <c r="GK27" s="396"/>
      <c r="GL27" s="396"/>
      <c r="GM27" s="396"/>
      <c r="GN27" s="396"/>
      <c r="GO27" s="396"/>
      <c r="GP27" s="396"/>
      <c r="GQ27" s="396"/>
      <c r="GR27" s="396"/>
      <c r="GS27" s="396"/>
      <c r="GT27" s="396"/>
      <c r="GU27" s="396"/>
      <c r="GV27" s="396"/>
      <c r="GW27" s="396"/>
      <c r="GX27" s="396"/>
      <c r="GY27" s="396"/>
      <c r="GZ27" s="396"/>
      <c r="HA27" s="396"/>
      <c r="HB27" s="396"/>
      <c r="HC27" s="396"/>
      <c r="HD27" s="396"/>
      <c r="HE27" s="396"/>
      <c r="HF27" s="396"/>
      <c r="HG27" s="396"/>
      <c r="HH27" s="396"/>
      <c r="HI27" s="396"/>
      <c r="HJ27" s="396"/>
      <c r="HK27" s="396"/>
      <c r="HL27" s="396"/>
      <c r="HM27" s="396"/>
      <c r="HN27" s="396"/>
      <c r="HO27" s="396"/>
      <c r="HP27" s="396"/>
      <c r="HQ27" s="396"/>
      <c r="HR27" s="396"/>
      <c r="HS27" s="396"/>
      <c r="HT27" s="396"/>
      <c r="HU27" s="396"/>
      <c r="HV27" s="396"/>
      <c r="HW27" s="396"/>
      <c r="HX27" s="396"/>
      <c r="HY27" s="396"/>
      <c r="HZ27" s="396"/>
      <c r="IA27" s="396"/>
      <c r="IB27" s="396"/>
      <c r="IC27" s="396"/>
      <c r="ID27" s="396"/>
      <c r="IE27" s="396"/>
      <c r="IF27" s="396"/>
      <c r="IG27" s="396"/>
      <c r="IH27" s="396"/>
      <c r="II27" s="396"/>
      <c r="IJ27" s="396"/>
    </row>
    <row r="28" spans="1:244">
      <c r="A28" s="415" t="s">
        <v>503</v>
      </c>
      <c r="B28" s="407">
        <v>6</v>
      </c>
      <c r="C28" s="407">
        <v>335043</v>
      </c>
      <c r="D28" s="407">
        <v>65962</v>
      </c>
      <c r="E28" s="407">
        <v>0</v>
      </c>
      <c r="F28" s="407">
        <v>343038</v>
      </c>
      <c r="G28" s="407">
        <v>374440</v>
      </c>
      <c r="H28" s="408">
        <v>13506</v>
      </c>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396"/>
      <c r="AO28" s="396"/>
      <c r="AP28" s="396"/>
      <c r="AQ28" s="396"/>
      <c r="AR28" s="396"/>
      <c r="AS28" s="396"/>
      <c r="AT28" s="396"/>
      <c r="AU28" s="396"/>
      <c r="AV28" s="396"/>
      <c r="AW28" s="396"/>
      <c r="AX28" s="396"/>
      <c r="AY28" s="396"/>
      <c r="AZ28" s="396"/>
      <c r="BA28" s="396"/>
      <c r="BB28" s="396"/>
      <c r="BC28" s="396"/>
      <c r="BD28" s="396"/>
      <c r="BE28" s="396"/>
      <c r="BF28" s="396"/>
      <c r="BG28" s="396"/>
      <c r="BH28" s="396"/>
      <c r="BI28" s="396"/>
      <c r="BJ28" s="396"/>
      <c r="BK28" s="396"/>
      <c r="BL28" s="396"/>
      <c r="BM28" s="396"/>
      <c r="BN28" s="396"/>
      <c r="BO28" s="396"/>
      <c r="BP28" s="396"/>
      <c r="BQ28" s="396"/>
      <c r="BR28" s="396"/>
      <c r="BS28" s="396"/>
      <c r="BT28" s="396"/>
      <c r="BU28" s="396"/>
      <c r="BV28" s="396"/>
      <c r="BW28" s="396"/>
      <c r="BX28" s="396"/>
      <c r="BY28" s="396"/>
      <c r="BZ28" s="396"/>
      <c r="CA28" s="396"/>
      <c r="CB28" s="396"/>
      <c r="CC28" s="396"/>
      <c r="CD28" s="396"/>
      <c r="CE28" s="396"/>
      <c r="CF28" s="396"/>
      <c r="CG28" s="396"/>
      <c r="CH28" s="396"/>
      <c r="CI28" s="396"/>
      <c r="CJ28" s="396"/>
      <c r="CK28" s="396"/>
      <c r="CL28" s="396"/>
      <c r="CM28" s="396"/>
      <c r="CN28" s="396"/>
      <c r="CO28" s="396"/>
      <c r="CP28" s="396"/>
      <c r="CQ28" s="396"/>
      <c r="CR28" s="396"/>
      <c r="CS28" s="396"/>
      <c r="CT28" s="396"/>
      <c r="CU28" s="396"/>
      <c r="CV28" s="396"/>
      <c r="CW28" s="396"/>
      <c r="CX28" s="396"/>
      <c r="CY28" s="396"/>
      <c r="CZ28" s="396"/>
      <c r="DA28" s="396"/>
      <c r="DB28" s="396"/>
      <c r="DC28" s="396"/>
      <c r="DD28" s="396"/>
      <c r="DE28" s="396"/>
      <c r="DF28" s="396"/>
      <c r="DG28" s="396"/>
      <c r="DH28" s="396"/>
      <c r="DI28" s="396"/>
      <c r="DJ28" s="396"/>
      <c r="DK28" s="396"/>
      <c r="DL28" s="396"/>
      <c r="DM28" s="396"/>
      <c r="DN28" s="396"/>
      <c r="DO28" s="396"/>
      <c r="DP28" s="396"/>
      <c r="DQ28" s="396"/>
      <c r="DR28" s="396"/>
      <c r="DS28" s="396"/>
      <c r="DT28" s="396"/>
      <c r="DU28" s="396"/>
      <c r="DV28" s="396"/>
      <c r="DW28" s="396"/>
      <c r="DX28" s="396"/>
      <c r="DY28" s="396"/>
      <c r="DZ28" s="396"/>
      <c r="EA28" s="396"/>
      <c r="EB28" s="396"/>
      <c r="EC28" s="396"/>
      <c r="ED28" s="396"/>
      <c r="EE28" s="396"/>
      <c r="EF28" s="396"/>
      <c r="EG28" s="396"/>
      <c r="EH28" s="396"/>
      <c r="EI28" s="396"/>
      <c r="EJ28" s="396"/>
      <c r="EK28" s="396"/>
      <c r="EL28" s="396"/>
      <c r="EM28" s="396"/>
      <c r="EN28" s="396"/>
      <c r="EO28" s="396"/>
      <c r="EP28" s="396"/>
      <c r="EQ28" s="396"/>
      <c r="ER28" s="396"/>
      <c r="ES28" s="396"/>
      <c r="ET28" s="396"/>
      <c r="EU28" s="396"/>
      <c r="EV28" s="396"/>
      <c r="EW28" s="396"/>
      <c r="EX28" s="396"/>
      <c r="EY28" s="396"/>
      <c r="EZ28" s="396"/>
      <c r="FA28" s="396"/>
      <c r="FB28" s="396"/>
      <c r="FC28" s="396"/>
      <c r="FD28" s="396"/>
      <c r="FE28" s="396"/>
      <c r="FF28" s="396"/>
      <c r="FG28" s="396"/>
      <c r="FH28" s="396"/>
      <c r="FI28" s="396"/>
      <c r="FJ28" s="396"/>
      <c r="FK28" s="396"/>
      <c r="FL28" s="396"/>
      <c r="FM28" s="396"/>
      <c r="FN28" s="396"/>
      <c r="FO28" s="396"/>
      <c r="FP28" s="396"/>
      <c r="FQ28" s="396"/>
      <c r="FR28" s="396"/>
      <c r="FS28" s="396"/>
      <c r="FT28" s="396"/>
      <c r="FU28" s="396"/>
      <c r="FV28" s="396"/>
      <c r="FW28" s="396"/>
      <c r="FX28" s="396"/>
      <c r="FY28" s="396"/>
      <c r="FZ28" s="396"/>
      <c r="GA28" s="396"/>
      <c r="GB28" s="396"/>
      <c r="GC28" s="396"/>
      <c r="GD28" s="396"/>
      <c r="GE28" s="396"/>
      <c r="GF28" s="396"/>
      <c r="GG28" s="396"/>
      <c r="GH28" s="396"/>
      <c r="GI28" s="396"/>
      <c r="GJ28" s="396"/>
      <c r="GK28" s="396"/>
      <c r="GL28" s="396"/>
      <c r="GM28" s="396"/>
      <c r="GN28" s="396"/>
      <c r="GO28" s="396"/>
      <c r="GP28" s="396"/>
      <c r="GQ28" s="396"/>
      <c r="GR28" s="396"/>
      <c r="GS28" s="396"/>
      <c r="GT28" s="396"/>
      <c r="GU28" s="396"/>
      <c r="GV28" s="396"/>
      <c r="GW28" s="396"/>
      <c r="GX28" s="396"/>
      <c r="GY28" s="396"/>
      <c r="GZ28" s="396"/>
      <c r="HA28" s="396"/>
      <c r="HB28" s="396"/>
      <c r="HC28" s="396"/>
      <c r="HD28" s="396"/>
      <c r="HE28" s="396"/>
      <c r="HF28" s="396"/>
      <c r="HG28" s="396"/>
      <c r="HH28" s="396"/>
      <c r="HI28" s="396"/>
      <c r="HJ28" s="396"/>
      <c r="HK28" s="396"/>
      <c r="HL28" s="396"/>
      <c r="HM28" s="396"/>
      <c r="HN28" s="396"/>
      <c r="HO28" s="396"/>
      <c r="HP28" s="396"/>
      <c r="HQ28" s="396"/>
      <c r="HR28" s="396"/>
      <c r="HS28" s="396"/>
      <c r="HT28" s="396"/>
      <c r="HU28" s="396"/>
      <c r="HV28" s="396"/>
      <c r="HW28" s="396"/>
      <c r="HX28" s="396"/>
      <c r="HY28" s="396"/>
      <c r="HZ28" s="396"/>
      <c r="IA28" s="396"/>
      <c r="IB28" s="396"/>
      <c r="IC28" s="396"/>
      <c r="ID28" s="396"/>
      <c r="IE28" s="396"/>
      <c r="IF28" s="396"/>
      <c r="IG28" s="396"/>
      <c r="IH28" s="396"/>
      <c r="II28" s="396"/>
      <c r="IJ28" s="396"/>
    </row>
    <row r="29" spans="1:244">
      <c r="A29" s="409" t="s">
        <v>504</v>
      </c>
      <c r="B29" s="413"/>
      <c r="C29" s="407"/>
      <c r="D29" s="407"/>
      <c r="E29" s="407"/>
      <c r="F29" s="407"/>
      <c r="G29" s="407"/>
      <c r="H29" s="408"/>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6"/>
      <c r="AO29" s="396"/>
      <c r="AP29" s="396"/>
      <c r="AQ29" s="396"/>
      <c r="AR29" s="396"/>
      <c r="AS29" s="396"/>
      <c r="AT29" s="396"/>
      <c r="AU29" s="396"/>
      <c r="AV29" s="396"/>
      <c r="AW29" s="396"/>
      <c r="AX29" s="396"/>
      <c r="AY29" s="396"/>
      <c r="AZ29" s="396"/>
      <c r="BA29" s="396"/>
      <c r="BB29" s="396"/>
      <c r="BC29" s="396"/>
      <c r="BD29" s="396"/>
      <c r="BE29" s="396"/>
      <c r="BF29" s="396"/>
      <c r="BG29" s="396"/>
      <c r="BH29" s="396"/>
      <c r="BI29" s="396"/>
      <c r="BJ29" s="396"/>
      <c r="BK29" s="396"/>
      <c r="BL29" s="396"/>
      <c r="BM29" s="396"/>
      <c r="BN29" s="396"/>
      <c r="BO29" s="396"/>
      <c r="BP29" s="396"/>
      <c r="BQ29" s="396"/>
      <c r="BR29" s="396"/>
      <c r="BS29" s="396"/>
      <c r="BT29" s="396"/>
      <c r="BU29" s="396"/>
      <c r="BV29" s="396"/>
      <c r="BW29" s="396"/>
      <c r="BX29" s="396"/>
      <c r="BY29" s="396"/>
      <c r="BZ29" s="396"/>
      <c r="CA29" s="396"/>
      <c r="CB29" s="396"/>
      <c r="CC29" s="396"/>
      <c r="CD29" s="396"/>
      <c r="CE29" s="396"/>
      <c r="CF29" s="396"/>
      <c r="CG29" s="396"/>
      <c r="CH29" s="396"/>
      <c r="CI29" s="396"/>
      <c r="CJ29" s="396"/>
      <c r="CK29" s="396"/>
      <c r="CL29" s="396"/>
      <c r="CM29" s="396"/>
      <c r="CN29" s="396"/>
      <c r="CO29" s="396"/>
      <c r="CP29" s="396"/>
      <c r="CQ29" s="396"/>
      <c r="CR29" s="396"/>
      <c r="CS29" s="396"/>
      <c r="CT29" s="396"/>
      <c r="CU29" s="396"/>
      <c r="CV29" s="396"/>
      <c r="CW29" s="396"/>
      <c r="CX29" s="396"/>
      <c r="CY29" s="396"/>
      <c r="CZ29" s="396"/>
      <c r="DA29" s="396"/>
      <c r="DB29" s="396"/>
      <c r="DC29" s="396"/>
      <c r="DD29" s="396"/>
      <c r="DE29" s="396"/>
      <c r="DF29" s="396"/>
      <c r="DG29" s="396"/>
      <c r="DH29" s="396"/>
      <c r="DI29" s="396"/>
      <c r="DJ29" s="396"/>
      <c r="DK29" s="396"/>
      <c r="DL29" s="396"/>
      <c r="DM29" s="396"/>
      <c r="DN29" s="396"/>
      <c r="DO29" s="396"/>
      <c r="DP29" s="396"/>
      <c r="DQ29" s="396"/>
      <c r="DR29" s="396"/>
      <c r="DS29" s="396"/>
      <c r="DT29" s="396"/>
      <c r="DU29" s="396"/>
      <c r="DV29" s="396"/>
      <c r="DW29" s="396"/>
      <c r="DX29" s="396"/>
      <c r="DY29" s="396"/>
      <c r="DZ29" s="396"/>
      <c r="EA29" s="396"/>
      <c r="EB29" s="396"/>
      <c r="EC29" s="396"/>
      <c r="ED29" s="396"/>
      <c r="EE29" s="396"/>
      <c r="EF29" s="396"/>
      <c r="EG29" s="396"/>
      <c r="EH29" s="396"/>
      <c r="EI29" s="396"/>
      <c r="EJ29" s="396"/>
      <c r="EK29" s="396"/>
      <c r="EL29" s="396"/>
      <c r="EM29" s="396"/>
      <c r="EN29" s="396"/>
      <c r="EO29" s="396"/>
      <c r="EP29" s="396"/>
      <c r="EQ29" s="396"/>
      <c r="ER29" s="396"/>
      <c r="ES29" s="396"/>
      <c r="ET29" s="396"/>
      <c r="EU29" s="396"/>
      <c r="EV29" s="396"/>
      <c r="EW29" s="396"/>
      <c r="EX29" s="396"/>
      <c r="EY29" s="396"/>
      <c r="EZ29" s="396"/>
      <c r="FA29" s="396"/>
      <c r="FB29" s="396"/>
      <c r="FC29" s="396"/>
      <c r="FD29" s="396"/>
      <c r="FE29" s="396"/>
      <c r="FF29" s="396"/>
      <c r="FG29" s="396"/>
      <c r="FH29" s="396"/>
      <c r="FI29" s="396"/>
      <c r="FJ29" s="396"/>
      <c r="FK29" s="396"/>
      <c r="FL29" s="396"/>
      <c r="FM29" s="396"/>
      <c r="FN29" s="396"/>
      <c r="FO29" s="396"/>
      <c r="FP29" s="396"/>
      <c r="FQ29" s="396"/>
      <c r="FR29" s="396"/>
      <c r="FS29" s="396"/>
      <c r="FT29" s="396"/>
      <c r="FU29" s="396"/>
      <c r="FV29" s="396"/>
      <c r="FW29" s="396"/>
      <c r="FX29" s="396"/>
      <c r="FY29" s="396"/>
      <c r="FZ29" s="396"/>
      <c r="GA29" s="396"/>
      <c r="GB29" s="396"/>
      <c r="GC29" s="396"/>
      <c r="GD29" s="396"/>
      <c r="GE29" s="396"/>
      <c r="GF29" s="396"/>
      <c r="GG29" s="396"/>
      <c r="GH29" s="396"/>
      <c r="GI29" s="396"/>
      <c r="GJ29" s="396"/>
      <c r="GK29" s="396"/>
      <c r="GL29" s="396"/>
      <c r="GM29" s="396"/>
      <c r="GN29" s="396"/>
      <c r="GO29" s="396"/>
      <c r="GP29" s="396"/>
      <c r="GQ29" s="396"/>
      <c r="GR29" s="396"/>
      <c r="GS29" s="396"/>
      <c r="GT29" s="396"/>
      <c r="GU29" s="396"/>
      <c r="GV29" s="396"/>
      <c r="GW29" s="396"/>
      <c r="GX29" s="396"/>
      <c r="GY29" s="396"/>
      <c r="GZ29" s="396"/>
      <c r="HA29" s="396"/>
      <c r="HB29" s="396"/>
      <c r="HC29" s="396"/>
      <c r="HD29" s="396"/>
      <c r="HE29" s="396"/>
      <c r="HF29" s="396"/>
      <c r="HG29" s="396"/>
      <c r="HH29" s="396"/>
      <c r="HI29" s="396"/>
      <c r="HJ29" s="396"/>
      <c r="HK29" s="396"/>
      <c r="HL29" s="396"/>
      <c r="HM29" s="396"/>
      <c r="HN29" s="396"/>
      <c r="HO29" s="396"/>
      <c r="HP29" s="396"/>
      <c r="HQ29" s="396"/>
      <c r="HR29" s="396"/>
      <c r="HS29" s="396"/>
      <c r="HT29" s="396"/>
      <c r="HU29" s="396"/>
      <c r="HV29" s="396"/>
      <c r="HW29" s="396"/>
      <c r="HX29" s="396"/>
      <c r="HY29" s="396"/>
      <c r="HZ29" s="396"/>
      <c r="IA29" s="396"/>
      <c r="IB29" s="396"/>
      <c r="IC29" s="396"/>
      <c r="ID29" s="396"/>
      <c r="IE29" s="396"/>
      <c r="IF29" s="396"/>
      <c r="IG29" s="396"/>
      <c r="IH29" s="396"/>
      <c r="II29" s="396"/>
      <c r="IJ29" s="396"/>
    </row>
    <row r="30" spans="1:244">
      <c r="A30" s="415" t="s">
        <v>505</v>
      </c>
      <c r="B30" s="416">
        <v>32</v>
      </c>
      <c r="C30" s="416">
        <v>70531876</v>
      </c>
      <c r="D30" s="417">
        <v>10280482</v>
      </c>
      <c r="E30" s="417">
        <v>35189154</v>
      </c>
      <c r="F30" s="417">
        <v>62836190</v>
      </c>
      <c r="G30" s="417">
        <v>66822022</v>
      </c>
      <c r="H30" s="418">
        <v>1850528</v>
      </c>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96"/>
      <c r="AP30" s="396"/>
      <c r="AQ30" s="396"/>
      <c r="AR30" s="396"/>
      <c r="AS30" s="396"/>
      <c r="AT30" s="396"/>
      <c r="AU30" s="396"/>
      <c r="AV30" s="396"/>
      <c r="AW30" s="396"/>
      <c r="AX30" s="396"/>
      <c r="AY30" s="396"/>
      <c r="AZ30" s="396"/>
      <c r="BA30" s="396"/>
      <c r="BB30" s="396"/>
      <c r="BC30" s="396"/>
      <c r="BD30" s="396"/>
      <c r="BE30" s="396"/>
      <c r="BF30" s="396"/>
      <c r="BG30" s="396"/>
      <c r="BH30" s="396"/>
      <c r="BI30" s="396"/>
      <c r="BJ30" s="396"/>
      <c r="BK30" s="396"/>
      <c r="BL30" s="396"/>
      <c r="BM30" s="396"/>
      <c r="BN30" s="396"/>
      <c r="BO30" s="396"/>
      <c r="BP30" s="396"/>
      <c r="BQ30" s="396"/>
      <c r="BR30" s="396"/>
      <c r="BS30" s="396"/>
      <c r="BT30" s="396"/>
      <c r="BU30" s="396"/>
      <c r="BV30" s="396"/>
      <c r="BW30" s="396"/>
      <c r="BX30" s="396"/>
      <c r="BY30" s="396"/>
      <c r="BZ30" s="396"/>
      <c r="CA30" s="396"/>
      <c r="CB30" s="396"/>
      <c r="CC30" s="396"/>
      <c r="CD30" s="396"/>
      <c r="CE30" s="396"/>
      <c r="CF30" s="396"/>
      <c r="CG30" s="396"/>
      <c r="CH30" s="396"/>
      <c r="CI30" s="396"/>
      <c r="CJ30" s="396"/>
      <c r="CK30" s="396"/>
      <c r="CL30" s="396"/>
      <c r="CM30" s="396"/>
      <c r="CN30" s="396"/>
      <c r="CO30" s="396"/>
      <c r="CP30" s="396"/>
      <c r="CQ30" s="396"/>
      <c r="CR30" s="396"/>
      <c r="CS30" s="396"/>
      <c r="CT30" s="396"/>
      <c r="CU30" s="396"/>
      <c r="CV30" s="396"/>
      <c r="CW30" s="396"/>
      <c r="CX30" s="396"/>
      <c r="CY30" s="396"/>
      <c r="CZ30" s="396"/>
      <c r="DA30" s="396"/>
      <c r="DB30" s="396"/>
      <c r="DC30" s="396"/>
      <c r="DD30" s="396"/>
      <c r="DE30" s="396"/>
      <c r="DF30" s="396"/>
      <c r="DG30" s="396"/>
      <c r="DH30" s="396"/>
      <c r="DI30" s="396"/>
      <c r="DJ30" s="396"/>
      <c r="DK30" s="396"/>
      <c r="DL30" s="396"/>
      <c r="DM30" s="396"/>
      <c r="DN30" s="396"/>
      <c r="DO30" s="396"/>
      <c r="DP30" s="396"/>
      <c r="DQ30" s="396"/>
      <c r="DR30" s="396"/>
      <c r="DS30" s="396"/>
      <c r="DT30" s="396"/>
      <c r="DU30" s="396"/>
      <c r="DV30" s="396"/>
      <c r="DW30" s="396"/>
      <c r="DX30" s="396"/>
      <c r="DY30" s="396"/>
      <c r="DZ30" s="396"/>
      <c r="EA30" s="396"/>
      <c r="EB30" s="396"/>
      <c r="EC30" s="396"/>
      <c r="ED30" s="396"/>
      <c r="EE30" s="396"/>
      <c r="EF30" s="396"/>
      <c r="EG30" s="396"/>
      <c r="EH30" s="396"/>
      <c r="EI30" s="396"/>
      <c r="EJ30" s="396"/>
      <c r="EK30" s="396"/>
      <c r="EL30" s="396"/>
      <c r="EM30" s="396"/>
      <c r="EN30" s="396"/>
      <c r="EO30" s="396"/>
      <c r="EP30" s="396"/>
      <c r="EQ30" s="396"/>
      <c r="ER30" s="396"/>
      <c r="ES30" s="396"/>
      <c r="ET30" s="396"/>
      <c r="EU30" s="396"/>
      <c r="EV30" s="396"/>
      <c r="EW30" s="396"/>
      <c r="EX30" s="396"/>
      <c r="EY30" s="396"/>
      <c r="EZ30" s="396"/>
      <c r="FA30" s="396"/>
      <c r="FB30" s="396"/>
      <c r="FC30" s="396"/>
      <c r="FD30" s="396"/>
      <c r="FE30" s="396"/>
      <c r="FF30" s="396"/>
      <c r="FG30" s="396"/>
      <c r="FH30" s="396"/>
      <c r="FI30" s="396"/>
      <c r="FJ30" s="396"/>
      <c r="FK30" s="396"/>
      <c r="FL30" s="396"/>
      <c r="FM30" s="396"/>
      <c r="FN30" s="396"/>
      <c r="FO30" s="396"/>
      <c r="FP30" s="396"/>
      <c r="FQ30" s="396"/>
      <c r="FR30" s="396"/>
      <c r="FS30" s="396"/>
      <c r="FT30" s="396"/>
      <c r="FU30" s="396"/>
      <c r="FV30" s="396"/>
      <c r="FW30" s="396"/>
      <c r="FX30" s="396"/>
      <c r="FY30" s="396"/>
      <c r="FZ30" s="396"/>
      <c r="GA30" s="396"/>
      <c r="GB30" s="396"/>
      <c r="GC30" s="396"/>
      <c r="GD30" s="396"/>
      <c r="GE30" s="396"/>
      <c r="GF30" s="396"/>
      <c r="GG30" s="396"/>
      <c r="GH30" s="396"/>
      <c r="GI30" s="396"/>
      <c r="GJ30" s="396"/>
      <c r="GK30" s="396"/>
      <c r="GL30" s="396"/>
      <c r="GM30" s="396"/>
      <c r="GN30" s="396"/>
      <c r="GO30" s="396"/>
      <c r="GP30" s="396"/>
      <c r="GQ30" s="396"/>
      <c r="GR30" s="396"/>
      <c r="GS30" s="396"/>
      <c r="GT30" s="396"/>
      <c r="GU30" s="396"/>
      <c r="GV30" s="396"/>
      <c r="GW30" s="396"/>
      <c r="GX30" s="396"/>
      <c r="GY30" s="396"/>
      <c r="GZ30" s="396"/>
      <c r="HA30" s="396"/>
      <c r="HB30" s="396"/>
      <c r="HC30" s="396"/>
      <c r="HD30" s="396"/>
      <c r="HE30" s="396"/>
      <c r="HF30" s="396"/>
      <c r="HG30" s="396"/>
      <c r="HH30" s="396"/>
      <c r="HI30" s="396"/>
      <c r="HJ30" s="396"/>
      <c r="HK30" s="396"/>
      <c r="HL30" s="396"/>
      <c r="HM30" s="396"/>
      <c r="HN30" s="396"/>
      <c r="HO30" s="396"/>
      <c r="HP30" s="396"/>
      <c r="HQ30" s="396"/>
      <c r="HR30" s="396"/>
      <c r="HS30" s="396"/>
      <c r="HT30" s="396"/>
      <c r="HU30" s="396"/>
      <c r="HV30" s="396"/>
      <c r="HW30" s="396"/>
      <c r="HX30" s="396"/>
      <c r="HY30" s="396"/>
      <c r="HZ30" s="396"/>
      <c r="IA30" s="396"/>
      <c r="IB30" s="396"/>
      <c r="IC30" s="396"/>
      <c r="ID30" s="396"/>
      <c r="IE30" s="396"/>
      <c r="IF30" s="396"/>
      <c r="IG30" s="396"/>
      <c r="IH30" s="396"/>
      <c r="II30" s="396"/>
      <c r="IJ30" s="396"/>
    </row>
    <row r="31" spans="1:244">
      <c r="A31" s="415" t="s">
        <v>506</v>
      </c>
      <c r="B31" s="416">
        <v>2</v>
      </c>
      <c r="C31" s="416">
        <v>60108163</v>
      </c>
      <c r="D31" s="417">
        <v>8532462</v>
      </c>
      <c r="E31" s="417">
        <v>31849739</v>
      </c>
      <c r="F31" s="417">
        <v>37103066</v>
      </c>
      <c r="G31" s="417">
        <v>56685699</v>
      </c>
      <c r="H31" s="418">
        <v>1577187</v>
      </c>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c r="AY31" s="396"/>
      <c r="AZ31" s="396"/>
      <c r="BA31" s="396"/>
      <c r="BB31" s="396"/>
      <c r="BC31" s="396"/>
      <c r="BD31" s="396"/>
      <c r="BE31" s="396"/>
      <c r="BF31" s="396"/>
      <c r="BG31" s="396"/>
      <c r="BH31" s="396"/>
      <c r="BI31" s="396"/>
      <c r="BJ31" s="396"/>
      <c r="BK31" s="396"/>
      <c r="BL31" s="396"/>
      <c r="BM31" s="396"/>
      <c r="BN31" s="396"/>
      <c r="BO31" s="396"/>
      <c r="BP31" s="396"/>
      <c r="BQ31" s="396"/>
      <c r="BR31" s="396"/>
      <c r="BS31" s="396"/>
      <c r="BT31" s="396"/>
      <c r="BU31" s="396"/>
      <c r="BV31" s="396"/>
      <c r="BW31" s="396"/>
      <c r="BX31" s="396"/>
      <c r="BY31" s="396"/>
      <c r="BZ31" s="396"/>
      <c r="CA31" s="396"/>
      <c r="CB31" s="396"/>
      <c r="CC31" s="396"/>
      <c r="CD31" s="396"/>
      <c r="CE31" s="396"/>
      <c r="CF31" s="396"/>
      <c r="CG31" s="396"/>
      <c r="CH31" s="396"/>
      <c r="CI31" s="396"/>
      <c r="CJ31" s="396"/>
      <c r="CK31" s="396"/>
      <c r="CL31" s="396"/>
      <c r="CM31" s="396"/>
      <c r="CN31" s="396"/>
      <c r="CO31" s="396"/>
      <c r="CP31" s="396"/>
      <c r="CQ31" s="396"/>
      <c r="CR31" s="396"/>
      <c r="CS31" s="396"/>
      <c r="CT31" s="396"/>
      <c r="CU31" s="396"/>
      <c r="CV31" s="396"/>
      <c r="CW31" s="396"/>
      <c r="CX31" s="396"/>
      <c r="CY31" s="396"/>
      <c r="CZ31" s="396"/>
      <c r="DA31" s="396"/>
      <c r="DB31" s="396"/>
      <c r="DC31" s="396"/>
      <c r="DD31" s="396"/>
      <c r="DE31" s="396"/>
      <c r="DF31" s="396"/>
      <c r="DG31" s="396"/>
      <c r="DH31" s="396"/>
      <c r="DI31" s="396"/>
      <c r="DJ31" s="396"/>
      <c r="DK31" s="396"/>
      <c r="DL31" s="396"/>
      <c r="DM31" s="396"/>
      <c r="DN31" s="396"/>
      <c r="DO31" s="396"/>
      <c r="DP31" s="396"/>
      <c r="DQ31" s="396"/>
      <c r="DR31" s="396"/>
      <c r="DS31" s="396"/>
      <c r="DT31" s="396"/>
      <c r="DU31" s="396"/>
      <c r="DV31" s="396"/>
      <c r="DW31" s="396"/>
      <c r="DX31" s="396"/>
      <c r="DY31" s="396"/>
      <c r="DZ31" s="396"/>
      <c r="EA31" s="396"/>
      <c r="EB31" s="396"/>
      <c r="EC31" s="396"/>
      <c r="ED31" s="396"/>
      <c r="EE31" s="396"/>
      <c r="EF31" s="396"/>
      <c r="EG31" s="396"/>
      <c r="EH31" s="396"/>
      <c r="EI31" s="396"/>
      <c r="EJ31" s="396"/>
      <c r="EK31" s="396"/>
      <c r="EL31" s="396"/>
      <c r="EM31" s="396"/>
      <c r="EN31" s="396"/>
      <c r="EO31" s="396"/>
      <c r="EP31" s="396"/>
      <c r="EQ31" s="396"/>
      <c r="ER31" s="396"/>
      <c r="ES31" s="396"/>
      <c r="ET31" s="396"/>
      <c r="EU31" s="396"/>
      <c r="EV31" s="396"/>
      <c r="EW31" s="396"/>
      <c r="EX31" s="396"/>
      <c r="EY31" s="396"/>
      <c r="EZ31" s="396"/>
      <c r="FA31" s="396"/>
      <c r="FB31" s="396"/>
      <c r="FC31" s="396"/>
      <c r="FD31" s="396"/>
      <c r="FE31" s="396"/>
      <c r="FF31" s="396"/>
      <c r="FG31" s="396"/>
      <c r="FH31" s="396"/>
      <c r="FI31" s="396"/>
      <c r="FJ31" s="396"/>
      <c r="FK31" s="396"/>
      <c r="FL31" s="396"/>
      <c r="FM31" s="396"/>
      <c r="FN31" s="396"/>
      <c r="FO31" s="396"/>
      <c r="FP31" s="396"/>
      <c r="FQ31" s="396"/>
      <c r="FR31" s="396"/>
      <c r="FS31" s="396"/>
      <c r="FT31" s="396"/>
      <c r="FU31" s="396"/>
      <c r="FV31" s="396"/>
      <c r="FW31" s="396"/>
      <c r="FX31" s="396"/>
      <c r="FY31" s="396"/>
      <c r="FZ31" s="396"/>
      <c r="GA31" s="396"/>
      <c r="GB31" s="396"/>
      <c r="GC31" s="396"/>
      <c r="GD31" s="396"/>
      <c r="GE31" s="396"/>
      <c r="GF31" s="396"/>
      <c r="GG31" s="396"/>
      <c r="GH31" s="396"/>
      <c r="GI31" s="396"/>
      <c r="GJ31" s="396"/>
      <c r="GK31" s="396"/>
      <c r="GL31" s="396"/>
      <c r="GM31" s="396"/>
      <c r="GN31" s="396"/>
      <c r="GO31" s="396"/>
      <c r="GP31" s="396"/>
      <c r="GQ31" s="396"/>
      <c r="GR31" s="396"/>
      <c r="GS31" s="396"/>
      <c r="GT31" s="396"/>
      <c r="GU31" s="396"/>
      <c r="GV31" s="396"/>
      <c r="GW31" s="396"/>
      <c r="GX31" s="396"/>
      <c r="GY31" s="396"/>
      <c r="GZ31" s="396"/>
      <c r="HA31" s="396"/>
      <c r="HB31" s="396"/>
      <c r="HC31" s="396"/>
      <c r="HD31" s="396"/>
      <c r="HE31" s="396"/>
      <c r="HF31" s="396"/>
      <c r="HG31" s="396"/>
      <c r="HH31" s="396"/>
      <c r="HI31" s="396"/>
      <c r="HJ31" s="396"/>
      <c r="HK31" s="396"/>
      <c r="HL31" s="396"/>
      <c r="HM31" s="396"/>
      <c r="HN31" s="396"/>
      <c r="HO31" s="396"/>
      <c r="HP31" s="396"/>
      <c r="HQ31" s="396"/>
      <c r="HR31" s="396"/>
      <c r="HS31" s="396"/>
      <c r="HT31" s="396"/>
      <c r="HU31" s="396"/>
      <c r="HV31" s="396"/>
      <c r="HW31" s="396"/>
      <c r="HX31" s="396"/>
      <c r="HY31" s="396"/>
      <c r="HZ31" s="396"/>
      <c r="IA31" s="396"/>
      <c r="IB31" s="396"/>
      <c r="IC31" s="396"/>
      <c r="ID31" s="396"/>
      <c r="IE31" s="396"/>
      <c r="IF31" s="396"/>
      <c r="IG31" s="396"/>
      <c r="IH31" s="396"/>
      <c r="II31" s="396"/>
      <c r="IJ31" s="396"/>
    </row>
    <row r="32" spans="1:244">
      <c r="A32" s="415" t="s">
        <v>507</v>
      </c>
      <c r="B32" s="407">
        <v>12</v>
      </c>
      <c r="C32" s="407">
        <v>8023136</v>
      </c>
      <c r="D32" s="407">
        <v>1248598</v>
      </c>
      <c r="E32" s="407">
        <v>3340415</v>
      </c>
      <c r="F32" s="407">
        <v>21097375</v>
      </c>
      <c r="G32" s="407">
        <v>7743005</v>
      </c>
      <c r="H32" s="412">
        <v>207491</v>
      </c>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c r="AY32" s="396"/>
      <c r="AZ32" s="396"/>
      <c r="BA32" s="396"/>
      <c r="BB32" s="396"/>
      <c r="BC32" s="396"/>
      <c r="BD32" s="396"/>
      <c r="BE32" s="396"/>
      <c r="BF32" s="396"/>
      <c r="BG32" s="396"/>
      <c r="BH32" s="396"/>
      <c r="BI32" s="396"/>
      <c r="BJ32" s="396"/>
      <c r="BK32" s="396"/>
      <c r="BL32" s="396"/>
      <c r="BM32" s="396"/>
      <c r="BN32" s="396"/>
      <c r="BO32" s="396"/>
      <c r="BP32" s="396"/>
      <c r="BQ32" s="396"/>
      <c r="BR32" s="396"/>
      <c r="BS32" s="396"/>
      <c r="BT32" s="396"/>
      <c r="BU32" s="396"/>
      <c r="BV32" s="396"/>
      <c r="BW32" s="396"/>
      <c r="BX32" s="396"/>
      <c r="BY32" s="396"/>
      <c r="BZ32" s="396"/>
      <c r="CA32" s="396"/>
      <c r="CB32" s="396"/>
      <c r="CC32" s="396"/>
      <c r="CD32" s="396"/>
      <c r="CE32" s="396"/>
      <c r="CF32" s="396"/>
      <c r="CG32" s="396"/>
      <c r="CH32" s="396"/>
      <c r="CI32" s="396"/>
      <c r="CJ32" s="396"/>
      <c r="CK32" s="396"/>
      <c r="CL32" s="396"/>
      <c r="CM32" s="396"/>
      <c r="CN32" s="396"/>
      <c r="CO32" s="396"/>
      <c r="CP32" s="396"/>
      <c r="CQ32" s="396"/>
      <c r="CR32" s="396"/>
      <c r="CS32" s="396"/>
      <c r="CT32" s="396"/>
      <c r="CU32" s="396"/>
      <c r="CV32" s="396"/>
      <c r="CW32" s="396"/>
      <c r="CX32" s="396"/>
      <c r="CY32" s="396"/>
      <c r="CZ32" s="396"/>
      <c r="DA32" s="396"/>
      <c r="DB32" s="396"/>
      <c r="DC32" s="396"/>
      <c r="DD32" s="396"/>
      <c r="DE32" s="396"/>
      <c r="DF32" s="396"/>
      <c r="DG32" s="396"/>
      <c r="DH32" s="396"/>
      <c r="DI32" s="396"/>
      <c r="DJ32" s="396"/>
      <c r="DK32" s="396"/>
      <c r="DL32" s="396"/>
      <c r="DM32" s="396"/>
      <c r="DN32" s="396"/>
      <c r="DO32" s="396"/>
      <c r="DP32" s="396"/>
      <c r="DQ32" s="396"/>
      <c r="DR32" s="396"/>
      <c r="DS32" s="396"/>
      <c r="DT32" s="396"/>
      <c r="DU32" s="396"/>
      <c r="DV32" s="396"/>
      <c r="DW32" s="396"/>
      <c r="DX32" s="396"/>
      <c r="DY32" s="396"/>
      <c r="DZ32" s="396"/>
      <c r="EA32" s="396"/>
      <c r="EB32" s="396"/>
      <c r="EC32" s="396"/>
      <c r="ED32" s="396"/>
      <c r="EE32" s="396"/>
      <c r="EF32" s="396"/>
      <c r="EG32" s="396"/>
      <c r="EH32" s="396"/>
      <c r="EI32" s="396"/>
      <c r="EJ32" s="396"/>
      <c r="EK32" s="396"/>
      <c r="EL32" s="396"/>
      <c r="EM32" s="396"/>
      <c r="EN32" s="396"/>
      <c r="EO32" s="396"/>
      <c r="EP32" s="396"/>
      <c r="EQ32" s="396"/>
      <c r="ER32" s="396"/>
      <c r="ES32" s="396"/>
      <c r="ET32" s="396"/>
      <c r="EU32" s="396"/>
      <c r="EV32" s="396"/>
      <c r="EW32" s="396"/>
      <c r="EX32" s="396"/>
      <c r="EY32" s="396"/>
      <c r="EZ32" s="396"/>
      <c r="FA32" s="396"/>
      <c r="FB32" s="396"/>
      <c r="FC32" s="396"/>
      <c r="FD32" s="396"/>
      <c r="FE32" s="396"/>
      <c r="FF32" s="396"/>
      <c r="FG32" s="396"/>
      <c r="FH32" s="396"/>
      <c r="FI32" s="396"/>
      <c r="FJ32" s="396"/>
      <c r="FK32" s="396"/>
      <c r="FL32" s="396"/>
      <c r="FM32" s="396"/>
      <c r="FN32" s="396"/>
      <c r="FO32" s="396"/>
      <c r="FP32" s="396"/>
      <c r="FQ32" s="396"/>
      <c r="FR32" s="396"/>
      <c r="FS32" s="396"/>
      <c r="FT32" s="396"/>
      <c r="FU32" s="396"/>
      <c r="FV32" s="396"/>
      <c r="FW32" s="396"/>
      <c r="FX32" s="396"/>
      <c r="FY32" s="396"/>
      <c r="FZ32" s="396"/>
      <c r="GA32" s="396"/>
      <c r="GB32" s="396"/>
      <c r="GC32" s="396"/>
      <c r="GD32" s="396"/>
      <c r="GE32" s="396"/>
      <c r="GF32" s="396"/>
      <c r="GG32" s="396"/>
      <c r="GH32" s="396"/>
      <c r="GI32" s="396"/>
      <c r="GJ32" s="396"/>
      <c r="GK32" s="396"/>
      <c r="GL32" s="396"/>
      <c r="GM32" s="396"/>
      <c r="GN32" s="396"/>
      <c r="GO32" s="396"/>
      <c r="GP32" s="396"/>
      <c r="GQ32" s="396"/>
      <c r="GR32" s="396"/>
      <c r="GS32" s="396"/>
      <c r="GT32" s="396"/>
      <c r="GU32" s="396"/>
      <c r="GV32" s="396"/>
      <c r="GW32" s="396"/>
      <c r="GX32" s="396"/>
      <c r="GY32" s="396"/>
      <c r="GZ32" s="396"/>
      <c r="HA32" s="396"/>
      <c r="HB32" s="396"/>
      <c r="HC32" s="396"/>
      <c r="HD32" s="396"/>
      <c r="HE32" s="396"/>
      <c r="HF32" s="396"/>
      <c r="HG32" s="396"/>
      <c r="HH32" s="396"/>
      <c r="HI32" s="396"/>
      <c r="HJ32" s="396"/>
      <c r="HK32" s="396"/>
      <c r="HL32" s="396"/>
      <c r="HM32" s="396"/>
      <c r="HN32" s="396"/>
      <c r="HO32" s="396"/>
      <c r="HP32" s="396"/>
      <c r="HQ32" s="396"/>
      <c r="HR32" s="396"/>
      <c r="HS32" s="396"/>
      <c r="HT32" s="396"/>
      <c r="HU32" s="396"/>
      <c r="HV32" s="396"/>
      <c r="HW32" s="396"/>
      <c r="HX32" s="396"/>
      <c r="HY32" s="396"/>
      <c r="HZ32" s="396"/>
      <c r="IA32" s="396"/>
      <c r="IB32" s="396"/>
      <c r="IC32" s="396"/>
      <c r="ID32" s="396"/>
      <c r="IE32" s="396"/>
      <c r="IF32" s="396"/>
      <c r="IG32" s="396"/>
      <c r="IH32" s="396"/>
      <c r="II32" s="396"/>
      <c r="IJ32" s="396"/>
    </row>
    <row r="33" spans="1:244">
      <c r="A33" s="415" t="s">
        <v>508</v>
      </c>
      <c r="B33" s="407">
        <v>9</v>
      </c>
      <c r="C33" s="411">
        <v>2173936</v>
      </c>
      <c r="D33" s="411">
        <v>363961</v>
      </c>
      <c r="E33" s="411">
        <v>0</v>
      </c>
      <c r="F33" s="411">
        <v>16732479</v>
      </c>
      <c r="G33" s="411">
        <v>2091848</v>
      </c>
      <c r="H33" s="412">
        <v>57568</v>
      </c>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396"/>
      <c r="BI33" s="396"/>
      <c r="BJ33" s="396"/>
      <c r="BK33" s="396"/>
      <c r="BL33" s="396"/>
      <c r="BM33" s="396"/>
      <c r="BN33" s="396"/>
      <c r="BO33" s="396"/>
      <c r="BP33" s="396"/>
      <c r="BQ33" s="396"/>
      <c r="BR33" s="396"/>
      <c r="BS33" s="396"/>
      <c r="BT33" s="396"/>
      <c r="BU33" s="396"/>
      <c r="BV33" s="396"/>
      <c r="BW33" s="396"/>
      <c r="BX33" s="396"/>
      <c r="BY33" s="396"/>
      <c r="BZ33" s="396"/>
      <c r="CA33" s="396"/>
      <c r="CB33" s="396"/>
      <c r="CC33" s="396"/>
      <c r="CD33" s="396"/>
      <c r="CE33" s="396"/>
      <c r="CF33" s="396"/>
      <c r="CG33" s="396"/>
      <c r="CH33" s="396"/>
      <c r="CI33" s="396"/>
      <c r="CJ33" s="396"/>
      <c r="CK33" s="396"/>
      <c r="CL33" s="396"/>
      <c r="CM33" s="396"/>
      <c r="CN33" s="396"/>
      <c r="CO33" s="396"/>
      <c r="CP33" s="396"/>
      <c r="CQ33" s="396"/>
      <c r="CR33" s="396"/>
      <c r="CS33" s="396"/>
      <c r="CT33" s="396"/>
      <c r="CU33" s="396"/>
      <c r="CV33" s="396"/>
      <c r="CW33" s="396"/>
      <c r="CX33" s="396"/>
      <c r="CY33" s="396"/>
      <c r="CZ33" s="396"/>
      <c r="DA33" s="396"/>
      <c r="DB33" s="396"/>
      <c r="DC33" s="396"/>
      <c r="DD33" s="396"/>
      <c r="DE33" s="396"/>
      <c r="DF33" s="396"/>
      <c r="DG33" s="396"/>
      <c r="DH33" s="396"/>
      <c r="DI33" s="396"/>
      <c r="DJ33" s="396"/>
      <c r="DK33" s="396"/>
      <c r="DL33" s="396"/>
      <c r="DM33" s="396"/>
      <c r="DN33" s="396"/>
      <c r="DO33" s="396"/>
      <c r="DP33" s="396"/>
      <c r="DQ33" s="396"/>
      <c r="DR33" s="396"/>
      <c r="DS33" s="396"/>
      <c r="DT33" s="396"/>
      <c r="DU33" s="396"/>
      <c r="DV33" s="396"/>
      <c r="DW33" s="396"/>
      <c r="DX33" s="396"/>
      <c r="DY33" s="396"/>
      <c r="DZ33" s="396"/>
      <c r="EA33" s="396"/>
      <c r="EB33" s="396"/>
      <c r="EC33" s="396"/>
      <c r="ED33" s="396"/>
      <c r="EE33" s="396"/>
      <c r="EF33" s="396"/>
      <c r="EG33" s="396"/>
      <c r="EH33" s="396"/>
      <c r="EI33" s="396"/>
      <c r="EJ33" s="396"/>
      <c r="EK33" s="396"/>
      <c r="EL33" s="396"/>
      <c r="EM33" s="396"/>
      <c r="EN33" s="396"/>
      <c r="EO33" s="396"/>
      <c r="EP33" s="396"/>
      <c r="EQ33" s="396"/>
      <c r="ER33" s="396"/>
      <c r="ES33" s="396"/>
      <c r="ET33" s="396"/>
      <c r="EU33" s="396"/>
      <c r="EV33" s="396"/>
      <c r="EW33" s="396"/>
      <c r="EX33" s="396"/>
      <c r="EY33" s="396"/>
      <c r="EZ33" s="396"/>
      <c r="FA33" s="396"/>
      <c r="FB33" s="396"/>
      <c r="FC33" s="396"/>
      <c r="FD33" s="396"/>
      <c r="FE33" s="396"/>
      <c r="FF33" s="396"/>
      <c r="FG33" s="396"/>
      <c r="FH33" s="396"/>
      <c r="FI33" s="396"/>
      <c r="FJ33" s="396"/>
      <c r="FK33" s="396"/>
      <c r="FL33" s="396"/>
      <c r="FM33" s="396"/>
      <c r="FN33" s="396"/>
      <c r="FO33" s="396"/>
      <c r="FP33" s="396"/>
      <c r="FQ33" s="396"/>
      <c r="FR33" s="396"/>
      <c r="FS33" s="396"/>
      <c r="FT33" s="396"/>
      <c r="FU33" s="396"/>
      <c r="FV33" s="396"/>
      <c r="FW33" s="396"/>
      <c r="FX33" s="396"/>
      <c r="FY33" s="396"/>
      <c r="FZ33" s="396"/>
      <c r="GA33" s="396"/>
      <c r="GB33" s="396"/>
      <c r="GC33" s="396"/>
      <c r="GD33" s="396"/>
      <c r="GE33" s="396"/>
      <c r="GF33" s="396"/>
      <c r="GG33" s="396"/>
      <c r="GH33" s="396"/>
      <c r="GI33" s="396"/>
      <c r="GJ33" s="396"/>
      <c r="GK33" s="396"/>
      <c r="GL33" s="396"/>
      <c r="GM33" s="396"/>
      <c r="GN33" s="396"/>
      <c r="GO33" s="396"/>
      <c r="GP33" s="396"/>
      <c r="GQ33" s="396"/>
      <c r="GR33" s="396"/>
      <c r="GS33" s="396"/>
      <c r="GT33" s="396"/>
      <c r="GU33" s="396"/>
      <c r="GV33" s="396"/>
      <c r="GW33" s="396"/>
      <c r="GX33" s="396"/>
      <c r="GY33" s="396"/>
      <c r="GZ33" s="396"/>
      <c r="HA33" s="396"/>
      <c r="HB33" s="396"/>
      <c r="HC33" s="396"/>
      <c r="HD33" s="396"/>
      <c r="HE33" s="396"/>
      <c r="HF33" s="396"/>
      <c r="HG33" s="396"/>
      <c r="HH33" s="396"/>
      <c r="HI33" s="396"/>
      <c r="HJ33" s="396"/>
      <c r="HK33" s="396"/>
      <c r="HL33" s="396"/>
      <c r="HM33" s="396"/>
      <c r="HN33" s="396"/>
      <c r="HO33" s="396"/>
      <c r="HP33" s="396"/>
      <c r="HQ33" s="396"/>
      <c r="HR33" s="396"/>
      <c r="HS33" s="396"/>
      <c r="HT33" s="396"/>
      <c r="HU33" s="396"/>
      <c r="HV33" s="396"/>
      <c r="HW33" s="396"/>
      <c r="HX33" s="396"/>
      <c r="HY33" s="396"/>
      <c r="HZ33" s="396"/>
      <c r="IA33" s="396"/>
      <c r="IB33" s="396"/>
      <c r="IC33" s="396"/>
      <c r="ID33" s="396"/>
      <c r="IE33" s="396"/>
      <c r="IF33" s="396"/>
      <c r="IG33" s="396"/>
      <c r="IH33" s="396"/>
      <c r="II33" s="396"/>
      <c r="IJ33" s="396"/>
    </row>
    <row r="34" spans="1:244">
      <c r="A34" s="415" t="s">
        <v>509</v>
      </c>
      <c r="B34" s="407">
        <v>9</v>
      </c>
      <c r="C34" s="419">
        <v>226641</v>
      </c>
      <c r="D34" s="411">
        <v>135461</v>
      </c>
      <c r="E34" s="411">
        <v>0</v>
      </c>
      <c r="F34" s="411">
        <v>3003270</v>
      </c>
      <c r="G34" s="411">
        <v>301470</v>
      </c>
      <c r="H34" s="412">
        <v>3931</v>
      </c>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6"/>
      <c r="AQ34" s="396"/>
      <c r="AR34" s="396"/>
      <c r="AS34" s="396"/>
      <c r="AT34" s="396"/>
      <c r="AU34" s="396"/>
      <c r="AV34" s="396"/>
      <c r="AW34" s="396"/>
      <c r="AX34" s="396"/>
      <c r="AY34" s="396"/>
      <c r="AZ34" s="396"/>
      <c r="BA34" s="396"/>
      <c r="BB34" s="396"/>
      <c r="BC34" s="396"/>
      <c r="BD34" s="396"/>
      <c r="BE34" s="396"/>
      <c r="BF34" s="396"/>
      <c r="BG34" s="396"/>
      <c r="BH34" s="396"/>
      <c r="BI34" s="396"/>
      <c r="BJ34" s="396"/>
      <c r="BK34" s="396"/>
      <c r="BL34" s="396"/>
      <c r="BM34" s="396"/>
      <c r="BN34" s="396"/>
      <c r="BO34" s="396"/>
      <c r="BP34" s="396"/>
      <c r="BQ34" s="396"/>
      <c r="BR34" s="396"/>
      <c r="BS34" s="396"/>
      <c r="BT34" s="396"/>
      <c r="BU34" s="396"/>
      <c r="BV34" s="396"/>
      <c r="BW34" s="396"/>
      <c r="BX34" s="396"/>
      <c r="BY34" s="396"/>
      <c r="BZ34" s="396"/>
      <c r="CA34" s="396"/>
      <c r="CB34" s="396"/>
      <c r="CC34" s="396"/>
      <c r="CD34" s="396"/>
      <c r="CE34" s="396"/>
      <c r="CF34" s="396"/>
      <c r="CG34" s="396"/>
      <c r="CH34" s="396"/>
      <c r="CI34" s="396"/>
      <c r="CJ34" s="396"/>
      <c r="CK34" s="396"/>
      <c r="CL34" s="396"/>
      <c r="CM34" s="396"/>
      <c r="CN34" s="396"/>
      <c r="CO34" s="396"/>
      <c r="CP34" s="396"/>
      <c r="CQ34" s="396"/>
      <c r="CR34" s="396"/>
      <c r="CS34" s="396"/>
      <c r="CT34" s="396"/>
      <c r="CU34" s="396"/>
      <c r="CV34" s="396"/>
      <c r="CW34" s="396"/>
      <c r="CX34" s="396"/>
      <c r="CY34" s="396"/>
      <c r="CZ34" s="396"/>
      <c r="DA34" s="396"/>
      <c r="DB34" s="396"/>
      <c r="DC34" s="396"/>
      <c r="DD34" s="396"/>
      <c r="DE34" s="396"/>
      <c r="DF34" s="396"/>
      <c r="DG34" s="396"/>
      <c r="DH34" s="396"/>
      <c r="DI34" s="396"/>
      <c r="DJ34" s="396"/>
      <c r="DK34" s="396"/>
      <c r="DL34" s="396"/>
      <c r="DM34" s="396"/>
      <c r="DN34" s="396"/>
      <c r="DO34" s="396"/>
      <c r="DP34" s="396"/>
      <c r="DQ34" s="396"/>
      <c r="DR34" s="396"/>
      <c r="DS34" s="396"/>
      <c r="DT34" s="396"/>
      <c r="DU34" s="396"/>
      <c r="DV34" s="396"/>
      <c r="DW34" s="396"/>
      <c r="DX34" s="396"/>
      <c r="DY34" s="396"/>
      <c r="DZ34" s="396"/>
      <c r="EA34" s="396"/>
      <c r="EB34" s="396"/>
      <c r="EC34" s="396"/>
      <c r="ED34" s="396"/>
      <c r="EE34" s="396"/>
      <c r="EF34" s="396"/>
      <c r="EG34" s="396"/>
      <c r="EH34" s="396"/>
      <c r="EI34" s="396"/>
      <c r="EJ34" s="396"/>
      <c r="EK34" s="396"/>
      <c r="EL34" s="396"/>
      <c r="EM34" s="396"/>
      <c r="EN34" s="396"/>
      <c r="EO34" s="396"/>
      <c r="EP34" s="396"/>
      <c r="EQ34" s="396"/>
      <c r="ER34" s="396"/>
      <c r="ES34" s="396"/>
      <c r="ET34" s="396"/>
      <c r="EU34" s="396"/>
      <c r="EV34" s="396"/>
      <c r="EW34" s="396"/>
      <c r="EX34" s="396"/>
      <c r="EY34" s="396"/>
      <c r="EZ34" s="396"/>
      <c r="FA34" s="396"/>
      <c r="FB34" s="396"/>
      <c r="FC34" s="396"/>
      <c r="FD34" s="396"/>
      <c r="FE34" s="396"/>
      <c r="FF34" s="396"/>
      <c r="FG34" s="396"/>
      <c r="FH34" s="396"/>
      <c r="FI34" s="396"/>
      <c r="FJ34" s="396"/>
      <c r="FK34" s="396"/>
      <c r="FL34" s="396"/>
      <c r="FM34" s="396"/>
      <c r="FN34" s="396"/>
      <c r="FO34" s="396"/>
      <c r="FP34" s="396"/>
      <c r="FQ34" s="396"/>
      <c r="FR34" s="396"/>
      <c r="FS34" s="396"/>
      <c r="FT34" s="396"/>
      <c r="FU34" s="396"/>
      <c r="FV34" s="396"/>
      <c r="FW34" s="396"/>
      <c r="FX34" s="396"/>
      <c r="FY34" s="396"/>
      <c r="FZ34" s="396"/>
      <c r="GA34" s="396"/>
      <c r="GB34" s="396"/>
      <c r="GC34" s="396"/>
      <c r="GD34" s="396"/>
      <c r="GE34" s="396"/>
      <c r="GF34" s="396"/>
      <c r="GG34" s="396"/>
      <c r="GH34" s="396"/>
      <c r="GI34" s="396"/>
      <c r="GJ34" s="396"/>
      <c r="GK34" s="396"/>
      <c r="GL34" s="396"/>
      <c r="GM34" s="396"/>
      <c r="GN34" s="396"/>
      <c r="GO34" s="396"/>
      <c r="GP34" s="396"/>
      <c r="GQ34" s="396"/>
      <c r="GR34" s="396"/>
      <c r="GS34" s="396"/>
      <c r="GT34" s="396"/>
      <c r="GU34" s="396"/>
      <c r="GV34" s="396"/>
      <c r="GW34" s="396"/>
      <c r="GX34" s="396"/>
      <c r="GY34" s="396"/>
      <c r="GZ34" s="396"/>
      <c r="HA34" s="396"/>
      <c r="HB34" s="396"/>
      <c r="HC34" s="396"/>
      <c r="HD34" s="396"/>
      <c r="HE34" s="396"/>
      <c r="HF34" s="396"/>
      <c r="HG34" s="396"/>
      <c r="HH34" s="396"/>
      <c r="HI34" s="396"/>
      <c r="HJ34" s="396"/>
      <c r="HK34" s="396"/>
      <c r="HL34" s="396"/>
      <c r="HM34" s="396"/>
      <c r="HN34" s="396"/>
      <c r="HO34" s="396"/>
      <c r="HP34" s="396"/>
      <c r="HQ34" s="396"/>
      <c r="HR34" s="396"/>
      <c r="HS34" s="396"/>
      <c r="HT34" s="396"/>
      <c r="HU34" s="396"/>
      <c r="HV34" s="396"/>
      <c r="HW34" s="396"/>
      <c r="HX34" s="396"/>
      <c r="HY34" s="396"/>
      <c r="HZ34" s="396"/>
      <c r="IA34" s="396"/>
      <c r="IB34" s="396"/>
      <c r="IC34" s="396"/>
      <c r="ID34" s="396"/>
      <c r="IE34" s="396"/>
      <c r="IF34" s="396"/>
      <c r="IG34" s="396"/>
      <c r="IH34" s="396"/>
      <c r="II34" s="396"/>
      <c r="IJ34" s="396"/>
    </row>
    <row r="35" spans="1:244">
      <c r="A35" s="415" t="s">
        <v>510</v>
      </c>
      <c r="B35" s="407">
        <v>28</v>
      </c>
      <c r="C35" s="407">
        <v>1597937</v>
      </c>
      <c r="D35" s="407">
        <v>164827</v>
      </c>
      <c r="E35" s="407">
        <v>16117</v>
      </c>
      <c r="F35" s="407">
        <v>2332485</v>
      </c>
      <c r="G35" s="407">
        <v>1403297</v>
      </c>
      <c r="H35" s="408">
        <v>38315</v>
      </c>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6"/>
      <c r="BR35" s="396"/>
      <c r="BS35" s="396"/>
      <c r="BT35" s="396"/>
      <c r="BU35" s="396"/>
      <c r="BV35" s="396"/>
      <c r="BW35" s="396"/>
      <c r="BX35" s="396"/>
      <c r="BY35" s="396"/>
      <c r="BZ35" s="396"/>
      <c r="CA35" s="396"/>
      <c r="CB35" s="396"/>
      <c r="CC35" s="396"/>
      <c r="CD35" s="396"/>
      <c r="CE35" s="396"/>
      <c r="CF35" s="396"/>
      <c r="CG35" s="396"/>
      <c r="CH35" s="396"/>
      <c r="CI35" s="396"/>
      <c r="CJ35" s="396"/>
      <c r="CK35" s="396"/>
      <c r="CL35" s="396"/>
      <c r="CM35" s="396"/>
      <c r="CN35" s="396"/>
      <c r="CO35" s="396"/>
      <c r="CP35" s="396"/>
      <c r="CQ35" s="396"/>
      <c r="CR35" s="396"/>
      <c r="CS35" s="396"/>
      <c r="CT35" s="396"/>
      <c r="CU35" s="396"/>
      <c r="CV35" s="396"/>
      <c r="CW35" s="396"/>
      <c r="CX35" s="396"/>
      <c r="CY35" s="396"/>
      <c r="CZ35" s="396"/>
      <c r="DA35" s="396"/>
      <c r="DB35" s="396"/>
      <c r="DC35" s="396"/>
      <c r="DD35" s="396"/>
      <c r="DE35" s="396"/>
      <c r="DF35" s="396"/>
      <c r="DG35" s="396"/>
      <c r="DH35" s="396"/>
      <c r="DI35" s="396"/>
      <c r="DJ35" s="396"/>
      <c r="DK35" s="396"/>
      <c r="DL35" s="396"/>
      <c r="DM35" s="396"/>
      <c r="DN35" s="396"/>
      <c r="DO35" s="396"/>
      <c r="DP35" s="396"/>
      <c r="DQ35" s="396"/>
      <c r="DR35" s="396"/>
      <c r="DS35" s="396"/>
      <c r="DT35" s="396"/>
      <c r="DU35" s="396"/>
      <c r="DV35" s="396"/>
      <c r="DW35" s="396"/>
      <c r="DX35" s="396"/>
      <c r="DY35" s="396"/>
      <c r="DZ35" s="396"/>
      <c r="EA35" s="396"/>
      <c r="EB35" s="396"/>
      <c r="EC35" s="396"/>
      <c r="ED35" s="396"/>
      <c r="EE35" s="396"/>
      <c r="EF35" s="396"/>
      <c r="EG35" s="396"/>
      <c r="EH35" s="396"/>
      <c r="EI35" s="396"/>
      <c r="EJ35" s="396"/>
      <c r="EK35" s="396"/>
      <c r="EL35" s="396"/>
      <c r="EM35" s="396"/>
      <c r="EN35" s="396"/>
      <c r="EO35" s="396"/>
      <c r="EP35" s="396"/>
      <c r="EQ35" s="396"/>
      <c r="ER35" s="396"/>
      <c r="ES35" s="396"/>
      <c r="ET35" s="396"/>
      <c r="EU35" s="396"/>
      <c r="EV35" s="396"/>
      <c r="EW35" s="396"/>
      <c r="EX35" s="396"/>
      <c r="EY35" s="396"/>
      <c r="EZ35" s="396"/>
      <c r="FA35" s="396"/>
      <c r="FB35" s="396"/>
      <c r="FC35" s="396"/>
      <c r="FD35" s="396"/>
      <c r="FE35" s="396"/>
      <c r="FF35" s="396"/>
      <c r="FG35" s="396"/>
      <c r="FH35" s="396"/>
      <c r="FI35" s="396"/>
      <c r="FJ35" s="396"/>
      <c r="FK35" s="396"/>
      <c r="FL35" s="396"/>
      <c r="FM35" s="396"/>
      <c r="FN35" s="396"/>
      <c r="FO35" s="396"/>
      <c r="FP35" s="396"/>
      <c r="FQ35" s="396"/>
      <c r="FR35" s="396"/>
      <c r="FS35" s="396"/>
      <c r="FT35" s="396"/>
      <c r="FU35" s="396"/>
      <c r="FV35" s="396"/>
      <c r="FW35" s="396"/>
      <c r="FX35" s="396"/>
      <c r="FY35" s="396"/>
      <c r="FZ35" s="396"/>
      <c r="GA35" s="396"/>
      <c r="GB35" s="396"/>
      <c r="GC35" s="396"/>
      <c r="GD35" s="396"/>
      <c r="GE35" s="396"/>
      <c r="GF35" s="396"/>
      <c r="GG35" s="396"/>
      <c r="GH35" s="396"/>
      <c r="GI35" s="396"/>
      <c r="GJ35" s="396"/>
      <c r="GK35" s="396"/>
      <c r="GL35" s="396"/>
      <c r="GM35" s="396"/>
      <c r="GN35" s="396"/>
      <c r="GO35" s="396"/>
      <c r="GP35" s="396"/>
      <c r="GQ35" s="396"/>
      <c r="GR35" s="396"/>
      <c r="GS35" s="396"/>
      <c r="GT35" s="396"/>
      <c r="GU35" s="396"/>
      <c r="GV35" s="396"/>
      <c r="GW35" s="396"/>
      <c r="GX35" s="396"/>
      <c r="GY35" s="396"/>
      <c r="GZ35" s="396"/>
      <c r="HA35" s="396"/>
      <c r="HB35" s="396"/>
      <c r="HC35" s="396"/>
      <c r="HD35" s="396"/>
      <c r="HE35" s="396"/>
      <c r="HF35" s="396"/>
      <c r="HG35" s="396"/>
      <c r="HH35" s="396"/>
      <c r="HI35" s="396"/>
      <c r="HJ35" s="396"/>
      <c r="HK35" s="396"/>
      <c r="HL35" s="396"/>
      <c r="HM35" s="396"/>
      <c r="HN35" s="396"/>
      <c r="HO35" s="396"/>
      <c r="HP35" s="396"/>
      <c r="HQ35" s="396"/>
      <c r="HR35" s="396"/>
      <c r="HS35" s="396"/>
      <c r="HT35" s="396"/>
      <c r="HU35" s="396"/>
      <c r="HV35" s="396"/>
      <c r="HW35" s="396"/>
      <c r="HX35" s="396"/>
      <c r="HY35" s="396"/>
      <c r="HZ35" s="396"/>
      <c r="IA35" s="396"/>
      <c r="IB35" s="396"/>
      <c r="IC35" s="396"/>
      <c r="ID35" s="396"/>
      <c r="IE35" s="396"/>
      <c r="IF35" s="396"/>
      <c r="IG35" s="396"/>
      <c r="IH35" s="396"/>
      <c r="II35" s="396"/>
      <c r="IJ35" s="396"/>
    </row>
    <row r="36" spans="1:244">
      <c r="A36" s="415" t="s">
        <v>507</v>
      </c>
      <c r="B36" s="407">
        <v>3</v>
      </c>
      <c r="C36" s="411">
        <v>1089650</v>
      </c>
      <c r="D36" s="411">
        <v>7584</v>
      </c>
      <c r="E36" s="411">
        <v>0</v>
      </c>
      <c r="F36" s="411">
        <v>1690927</v>
      </c>
      <c r="G36" s="411">
        <v>817614</v>
      </c>
      <c r="H36" s="412">
        <v>25232</v>
      </c>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6"/>
      <c r="BV36" s="396"/>
      <c r="BW36" s="396"/>
      <c r="BX36" s="396"/>
      <c r="BY36" s="396"/>
      <c r="BZ36" s="396"/>
      <c r="CA36" s="396"/>
      <c r="CB36" s="396"/>
      <c r="CC36" s="396"/>
      <c r="CD36" s="396"/>
      <c r="CE36" s="396"/>
      <c r="CF36" s="396"/>
      <c r="CG36" s="396"/>
      <c r="CH36" s="396"/>
      <c r="CI36" s="396"/>
      <c r="CJ36" s="396"/>
      <c r="CK36" s="396"/>
      <c r="CL36" s="396"/>
      <c r="CM36" s="396"/>
      <c r="CN36" s="396"/>
      <c r="CO36" s="396"/>
      <c r="CP36" s="396"/>
      <c r="CQ36" s="396"/>
      <c r="CR36" s="396"/>
      <c r="CS36" s="396"/>
      <c r="CT36" s="396"/>
      <c r="CU36" s="396"/>
      <c r="CV36" s="396"/>
      <c r="CW36" s="396"/>
      <c r="CX36" s="396"/>
      <c r="CY36" s="396"/>
      <c r="CZ36" s="396"/>
      <c r="DA36" s="396"/>
      <c r="DB36" s="396"/>
      <c r="DC36" s="396"/>
      <c r="DD36" s="396"/>
      <c r="DE36" s="396"/>
      <c r="DF36" s="396"/>
      <c r="DG36" s="396"/>
      <c r="DH36" s="396"/>
      <c r="DI36" s="396"/>
      <c r="DJ36" s="396"/>
      <c r="DK36" s="396"/>
      <c r="DL36" s="396"/>
      <c r="DM36" s="396"/>
      <c r="DN36" s="396"/>
      <c r="DO36" s="396"/>
      <c r="DP36" s="396"/>
      <c r="DQ36" s="396"/>
      <c r="DR36" s="396"/>
      <c r="DS36" s="396"/>
      <c r="DT36" s="396"/>
      <c r="DU36" s="396"/>
      <c r="DV36" s="396"/>
      <c r="DW36" s="396"/>
      <c r="DX36" s="396"/>
      <c r="DY36" s="396"/>
      <c r="DZ36" s="396"/>
      <c r="EA36" s="396"/>
      <c r="EB36" s="396"/>
      <c r="EC36" s="396"/>
      <c r="ED36" s="396"/>
      <c r="EE36" s="396"/>
      <c r="EF36" s="396"/>
      <c r="EG36" s="396"/>
      <c r="EH36" s="396"/>
      <c r="EI36" s="396"/>
      <c r="EJ36" s="396"/>
      <c r="EK36" s="396"/>
      <c r="EL36" s="396"/>
      <c r="EM36" s="396"/>
      <c r="EN36" s="396"/>
      <c r="EO36" s="396"/>
      <c r="EP36" s="396"/>
      <c r="EQ36" s="396"/>
      <c r="ER36" s="396"/>
      <c r="ES36" s="396"/>
      <c r="ET36" s="396"/>
      <c r="EU36" s="396"/>
      <c r="EV36" s="396"/>
      <c r="EW36" s="396"/>
      <c r="EX36" s="396"/>
      <c r="EY36" s="396"/>
      <c r="EZ36" s="396"/>
      <c r="FA36" s="396"/>
      <c r="FB36" s="396"/>
      <c r="FC36" s="396"/>
      <c r="FD36" s="396"/>
      <c r="FE36" s="396"/>
      <c r="FF36" s="396"/>
      <c r="FG36" s="396"/>
      <c r="FH36" s="396"/>
      <c r="FI36" s="396"/>
      <c r="FJ36" s="396"/>
      <c r="FK36" s="396"/>
      <c r="FL36" s="396"/>
      <c r="FM36" s="396"/>
      <c r="FN36" s="396"/>
      <c r="FO36" s="396"/>
      <c r="FP36" s="396"/>
      <c r="FQ36" s="396"/>
      <c r="FR36" s="396"/>
      <c r="FS36" s="396"/>
      <c r="FT36" s="396"/>
      <c r="FU36" s="396"/>
      <c r="FV36" s="396"/>
      <c r="FW36" s="396"/>
      <c r="FX36" s="396"/>
      <c r="FY36" s="396"/>
      <c r="FZ36" s="396"/>
      <c r="GA36" s="396"/>
      <c r="GB36" s="396"/>
      <c r="GC36" s="396"/>
      <c r="GD36" s="396"/>
      <c r="GE36" s="396"/>
      <c r="GF36" s="396"/>
      <c r="GG36" s="396"/>
      <c r="GH36" s="396"/>
      <c r="GI36" s="396"/>
      <c r="GJ36" s="396"/>
      <c r="GK36" s="396"/>
      <c r="GL36" s="396"/>
      <c r="GM36" s="396"/>
      <c r="GN36" s="396"/>
      <c r="GO36" s="396"/>
      <c r="GP36" s="396"/>
      <c r="GQ36" s="396"/>
      <c r="GR36" s="396"/>
      <c r="GS36" s="396"/>
      <c r="GT36" s="396"/>
      <c r="GU36" s="396"/>
      <c r="GV36" s="396"/>
      <c r="GW36" s="396"/>
      <c r="GX36" s="396"/>
      <c r="GY36" s="396"/>
      <c r="GZ36" s="396"/>
      <c r="HA36" s="396"/>
      <c r="HB36" s="396"/>
      <c r="HC36" s="396"/>
      <c r="HD36" s="396"/>
      <c r="HE36" s="396"/>
      <c r="HF36" s="396"/>
      <c r="HG36" s="396"/>
      <c r="HH36" s="396"/>
      <c r="HI36" s="396"/>
      <c r="HJ36" s="396"/>
      <c r="HK36" s="396"/>
      <c r="HL36" s="396"/>
      <c r="HM36" s="396"/>
      <c r="HN36" s="396"/>
      <c r="HO36" s="396"/>
      <c r="HP36" s="396"/>
      <c r="HQ36" s="396"/>
      <c r="HR36" s="396"/>
      <c r="HS36" s="396"/>
      <c r="HT36" s="396"/>
      <c r="HU36" s="396"/>
      <c r="HV36" s="396"/>
      <c r="HW36" s="396"/>
      <c r="HX36" s="396"/>
      <c r="HY36" s="396"/>
      <c r="HZ36" s="396"/>
      <c r="IA36" s="396"/>
      <c r="IB36" s="396"/>
      <c r="IC36" s="396"/>
      <c r="ID36" s="396"/>
      <c r="IE36" s="396"/>
      <c r="IF36" s="396"/>
      <c r="IG36" s="396"/>
      <c r="IH36" s="396"/>
      <c r="II36" s="396"/>
      <c r="IJ36" s="396"/>
    </row>
    <row r="37" spans="1:244">
      <c r="A37" s="415" t="s">
        <v>508</v>
      </c>
      <c r="B37" s="407">
        <v>17</v>
      </c>
      <c r="C37" s="411">
        <v>424672</v>
      </c>
      <c r="D37" s="411">
        <v>156013</v>
      </c>
      <c r="E37" s="411">
        <v>14587</v>
      </c>
      <c r="F37" s="411">
        <v>457637</v>
      </c>
      <c r="G37" s="411">
        <v>473860</v>
      </c>
      <c r="H37" s="412">
        <v>12031</v>
      </c>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6"/>
      <c r="BV37" s="396"/>
      <c r="BW37" s="396"/>
      <c r="BX37" s="396"/>
      <c r="BY37" s="396"/>
      <c r="BZ37" s="396"/>
      <c r="CA37" s="396"/>
      <c r="CB37" s="396"/>
      <c r="CC37" s="396"/>
      <c r="CD37" s="396"/>
      <c r="CE37" s="396"/>
      <c r="CF37" s="396"/>
      <c r="CG37" s="396"/>
      <c r="CH37" s="396"/>
      <c r="CI37" s="396"/>
      <c r="CJ37" s="396"/>
      <c r="CK37" s="396"/>
      <c r="CL37" s="396"/>
      <c r="CM37" s="396"/>
      <c r="CN37" s="396"/>
      <c r="CO37" s="396"/>
      <c r="CP37" s="396"/>
      <c r="CQ37" s="396"/>
      <c r="CR37" s="396"/>
      <c r="CS37" s="396"/>
      <c r="CT37" s="396"/>
      <c r="CU37" s="396"/>
      <c r="CV37" s="396"/>
      <c r="CW37" s="396"/>
      <c r="CX37" s="396"/>
      <c r="CY37" s="396"/>
      <c r="CZ37" s="396"/>
      <c r="DA37" s="396"/>
      <c r="DB37" s="396"/>
      <c r="DC37" s="396"/>
      <c r="DD37" s="396"/>
      <c r="DE37" s="396"/>
      <c r="DF37" s="396"/>
      <c r="DG37" s="396"/>
      <c r="DH37" s="396"/>
      <c r="DI37" s="396"/>
      <c r="DJ37" s="396"/>
      <c r="DK37" s="396"/>
      <c r="DL37" s="396"/>
      <c r="DM37" s="396"/>
      <c r="DN37" s="396"/>
      <c r="DO37" s="396"/>
      <c r="DP37" s="396"/>
      <c r="DQ37" s="396"/>
      <c r="DR37" s="396"/>
      <c r="DS37" s="396"/>
      <c r="DT37" s="396"/>
      <c r="DU37" s="396"/>
      <c r="DV37" s="396"/>
      <c r="DW37" s="396"/>
      <c r="DX37" s="396"/>
      <c r="DY37" s="396"/>
      <c r="DZ37" s="396"/>
      <c r="EA37" s="396"/>
      <c r="EB37" s="396"/>
      <c r="EC37" s="396"/>
      <c r="ED37" s="396"/>
      <c r="EE37" s="396"/>
      <c r="EF37" s="396"/>
      <c r="EG37" s="396"/>
      <c r="EH37" s="396"/>
      <c r="EI37" s="396"/>
      <c r="EJ37" s="396"/>
      <c r="EK37" s="396"/>
      <c r="EL37" s="396"/>
      <c r="EM37" s="396"/>
      <c r="EN37" s="396"/>
      <c r="EO37" s="396"/>
      <c r="EP37" s="396"/>
      <c r="EQ37" s="396"/>
      <c r="ER37" s="396"/>
      <c r="ES37" s="396"/>
      <c r="ET37" s="396"/>
      <c r="EU37" s="396"/>
      <c r="EV37" s="396"/>
      <c r="EW37" s="396"/>
      <c r="EX37" s="396"/>
      <c r="EY37" s="396"/>
      <c r="EZ37" s="396"/>
      <c r="FA37" s="396"/>
      <c r="FB37" s="396"/>
      <c r="FC37" s="396"/>
      <c r="FD37" s="396"/>
      <c r="FE37" s="396"/>
      <c r="FF37" s="396"/>
      <c r="FG37" s="396"/>
      <c r="FH37" s="396"/>
      <c r="FI37" s="396"/>
      <c r="FJ37" s="396"/>
      <c r="FK37" s="396"/>
      <c r="FL37" s="396"/>
      <c r="FM37" s="396"/>
      <c r="FN37" s="396"/>
      <c r="FO37" s="396"/>
      <c r="FP37" s="396"/>
      <c r="FQ37" s="396"/>
      <c r="FR37" s="396"/>
      <c r="FS37" s="396"/>
      <c r="FT37" s="396"/>
      <c r="FU37" s="396"/>
      <c r="FV37" s="396"/>
      <c r="FW37" s="396"/>
      <c r="FX37" s="396"/>
      <c r="FY37" s="396"/>
      <c r="FZ37" s="396"/>
      <c r="GA37" s="396"/>
      <c r="GB37" s="396"/>
      <c r="GC37" s="396"/>
      <c r="GD37" s="396"/>
      <c r="GE37" s="396"/>
      <c r="GF37" s="396"/>
      <c r="GG37" s="396"/>
      <c r="GH37" s="396"/>
      <c r="GI37" s="396"/>
      <c r="GJ37" s="396"/>
      <c r="GK37" s="396"/>
      <c r="GL37" s="396"/>
      <c r="GM37" s="396"/>
      <c r="GN37" s="396"/>
      <c r="GO37" s="396"/>
      <c r="GP37" s="396"/>
      <c r="GQ37" s="396"/>
      <c r="GR37" s="396"/>
      <c r="GS37" s="396"/>
      <c r="GT37" s="396"/>
      <c r="GU37" s="396"/>
      <c r="GV37" s="396"/>
      <c r="GW37" s="396"/>
      <c r="GX37" s="396"/>
      <c r="GY37" s="396"/>
      <c r="GZ37" s="396"/>
      <c r="HA37" s="396"/>
      <c r="HB37" s="396"/>
      <c r="HC37" s="396"/>
      <c r="HD37" s="396"/>
      <c r="HE37" s="396"/>
      <c r="HF37" s="396"/>
      <c r="HG37" s="396"/>
      <c r="HH37" s="396"/>
      <c r="HI37" s="396"/>
      <c r="HJ37" s="396"/>
      <c r="HK37" s="396"/>
      <c r="HL37" s="396"/>
      <c r="HM37" s="396"/>
      <c r="HN37" s="396"/>
      <c r="HO37" s="396"/>
      <c r="HP37" s="396"/>
      <c r="HQ37" s="396"/>
      <c r="HR37" s="396"/>
      <c r="HS37" s="396"/>
      <c r="HT37" s="396"/>
      <c r="HU37" s="396"/>
      <c r="HV37" s="396"/>
      <c r="HW37" s="396"/>
      <c r="HX37" s="396"/>
      <c r="HY37" s="396"/>
      <c r="HZ37" s="396"/>
      <c r="IA37" s="396"/>
      <c r="IB37" s="396"/>
      <c r="IC37" s="396"/>
      <c r="ID37" s="396"/>
      <c r="IE37" s="396"/>
      <c r="IF37" s="396"/>
      <c r="IG37" s="396"/>
      <c r="IH37" s="396"/>
      <c r="II37" s="396"/>
      <c r="IJ37" s="396"/>
    </row>
    <row r="38" spans="1:244">
      <c r="A38" s="415" t="s">
        <v>511</v>
      </c>
      <c r="B38" s="411">
        <v>8</v>
      </c>
      <c r="C38" s="411">
        <v>83615</v>
      </c>
      <c r="D38" s="411">
        <v>1230</v>
      </c>
      <c r="E38" s="411">
        <v>1530</v>
      </c>
      <c r="F38" s="411">
        <v>183921</v>
      </c>
      <c r="G38" s="411">
        <v>111823</v>
      </c>
      <c r="H38" s="412">
        <v>1052</v>
      </c>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c r="AY38" s="396"/>
      <c r="AZ38" s="396"/>
      <c r="BA38" s="396"/>
      <c r="BB38" s="396"/>
      <c r="BC38" s="396"/>
      <c r="BD38" s="396"/>
      <c r="BE38" s="396"/>
      <c r="BF38" s="396"/>
      <c r="BG38" s="396"/>
      <c r="BH38" s="396"/>
      <c r="BI38" s="396"/>
      <c r="BJ38" s="396"/>
      <c r="BK38" s="396"/>
      <c r="BL38" s="396"/>
      <c r="BM38" s="396"/>
      <c r="BN38" s="396"/>
      <c r="BO38" s="396"/>
      <c r="BP38" s="396"/>
      <c r="BQ38" s="396"/>
      <c r="BR38" s="396"/>
      <c r="BS38" s="396"/>
      <c r="BT38" s="396"/>
      <c r="BU38" s="396"/>
      <c r="BV38" s="396"/>
      <c r="BW38" s="396"/>
      <c r="BX38" s="396"/>
      <c r="BY38" s="396"/>
      <c r="BZ38" s="396"/>
      <c r="CA38" s="396"/>
      <c r="CB38" s="396"/>
      <c r="CC38" s="396"/>
      <c r="CD38" s="396"/>
      <c r="CE38" s="396"/>
      <c r="CF38" s="396"/>
      <c r="CG38" s="396"/>
      <c r="CH38" s="396"/>
      <c r="CI38" s="396"/>
      <c r="CJ38" s="396"/>
      <c r="CK38" s="396"/>
      <c r="CL38" s="396"/>
      <c r="CM38" s="396"/>
      <c r="CN38" s="396"/>
      <c r="CO38" s="396"/>
      <c r="CP38" s="396"/>
      <c r="CQ38" s="396"/>
      <c r="CR38" s="396"/>
      <c r="CS38" s="396"/>
      <c r="CT38" s="396"/>
      <c r="CU38" s="396"/>
      <c r="CV38" s="396"/>
      <c r="CW38" s="396"/>
      <c r="CX38" s="396"/>
      <c r="CY38" s="396"/>
      <c r="CZ38" s="396"/>
      <c r="DA38" s="396"/>
      <c r="DB38" s="396"/>
      <c r="DC38" s="396"/>
      <c r="DD38" s="396"/>
      <c r="DE38" s="396"/>
      <c r="DF38" s="396"/>
      <c r="DG38" s="396"/>
      <c r="DH38" s="396"/>
      <c r="DI38" s="396"/>
      <c r="DJ38" s="396"/>
      <c r="DK38" s="396"/>
      <c r="DL38" s="396"/>
      <c r="DM38" s="396"/>
      <c r="DN38" s="396"/>
      <c r="DO38" s="396"/>
      <c r="DP38" s="396"/>
      <c r="DQ38" s="396"/>
      <c r="DR38" s="396"/>
      <c r="DS38" s="396"/>
      <c r="DT38" s="396"/>
      <c r="DU38" s="396"/>
      <c r="DV38" s="396"/>
      <c r="DW38" s="396"/>
      <c r="DX38" s="396"/>
      <c r="DY38" s="396"/>
      <c r="DZ38" s="396"/>
      <c r="EA38" s="396"/>
      <c r="EB38" s="396"/>
      <c r="EC38" s="396"/>
      <c r="ED38" s="396"/>
      <c r="EE38" s="396"/>
      <c r="EF38" s="396"/>
      <c r="EG38" s="396"/>
      <c r="EH38" s="396"/>
      <c r="EI38" s="396"/>
      <c r="EJ38" s="396"/>
      <c r="EK38" s="396"/>
      <c r="EL38" s="396"/>
      <c r="EM38" s="396"/>
      <c r="EN38" s="396"/>
      <c r="EO38" s="396"/>
      <c r="EP38" s="396"/>
      <c r="EQ38" s="396"/>
      <c r="ER38" s="396"/>
      <c r="ES38" s="396"/>
      <c r="ET38" s="396"/>
      <c r="EU38" s="396"/>
      <c r="EV38" s="396"/>
      <c r="EW38" s="396"/>
      <c r="EX38" s="396"/>
      <c r="EY38" s="396"/>
      <c r="EZ38" s="396"/>
      <c r="FA38" s="396"/>
      <c r="FB38" s="396"/>
      <c r="FC38" s="396"/>
      <c r="FD38" s="396"/>
      <c r="FE38" s="396"/>
      <c r="FF38" s="396"/>
      <c r="FG38" s="396"/>
      <c r="FH38" s="396"/>
      <c r="FI38" s="396"/>
      <c r="FJ38" s="396"/>
      <c r="FK38" s="396"/>
      <c r="FL38" s="396"/>
      <c r="FM38" s="396"/>
      <c r="FN38" s="396"/>
      <c r="FO38" s="396"/>
      <c r="FP38" s="396"/>
      <c r="FQ38" s="396"/>
      <c r="FR38" s="396"/>
      <c r="FS38" s="396"/>
      <c r="FT38" s="396"/>
      <c r="FU38" s="396"/>
      <c r="FV38" s="396"/>
      <c r="FW38" s="396"/>
      <c r="FX38" s="396"/>
      <c r="FY38" s="396"/>
      <c r="FZ38" s="396"/>
      <c r="GA38" s="396"/>
      <c r="GB38" s="396"/>
      <c r="GC38" s="396"/>
      <c r="GD38" s="396"/>
      <c r="GE38" s="396"/>
      <c r="GF38" s="396"/>
      <c r="GG38" s="396"/>
      <c r="GH38" s="396"/>
      <c r="GI38" s="396"/>
      <c r="GJ38" s="396"/>
      <c r="GK38" s="396"/>
      <c r="GL38" s="396"/>
      <c r="GM38" s="396"/>
      <c r="GN38" s="396"/>
      <c r="GO38" s="396"/>
      <c r="GP38" s="396"/>
      <c r="GQ38" s="396"/>
      <c r="GR38" s="396"/>
      <c r="GS38" s="396"/>
      <c r="GT38" s="396"/>
      <c r="GU38" s="396"/>
      <c r="GV38" s="396"/>
      <c r="GW38" s="396"/>
      <c r="GX38" s="396"/>
      <c r="GY38" s="396"/>
      <c r="GZ38" s="396"/>
      <c r="HA38" s="396"/>
      <c r="HB38" s="396"/>
      <c r="HC38" s="396"/>
      <c r="HD38" s="396"/>
      <c r="HE38" s="396"/>
      <c r="HF38" s="396"/>
      <c r="HG38" s="396"/>
      <c r="HH38" s="396"/>
      <c r="HI38" s="396"/>
      <c r="HJ38" s="396"/>
      <c r="HK38" s="396"/>
      <c r="HL38" s="396"/>
      <c r="HM38" s="396"/>
      <c r="HN38" s="396"/>
      <c r="HO38" s="396"/>
      <c r="HP38" s="396"/>
      <c r="HQ38" s="396"/>
      <c r="HR38" s="396"/>
      <c r="HS38" s="396"/>
      <c r="HT38" s="396"/>
      <c r="HU38" s="396"/>
      <c r="HV38" s="396"/>
      <c r="HW38" s="396"/>
      <c r="HX38" s="396"/>
      <c r="HY38" s="396"/>
      <c r="HZ38" s="396"/>
      <c r="IA38" s="396"/>
      <c r="IB38" s="396"/>
      <c r="IC38" s="396"/>
      <c r="ID38" s="396"/>
      <c r="IE38" s="396"/>
      <c r="IF38" s="396"/>
      <c r="IG38" s="396"/>
      <c r="IH38" s="396"/>
      <c r="II38" s="396"/>
      <c r="IJ38" s="396"/>
    </row>
    <row r="39" spans="1:244">
      <c r="A39" s="420"/>
      <c r="B39" s="421"/>
      <c r="C39" s="422"/>
      <c r="D39" s="423"/>
      <c r="E39" s="422"/>
      <c r="F39" s="422"/>
      <c r="G39" s="424"/>
      <c r="H39" s="424"/>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5"/>
      <c r="BR39" s="425"/>
      <c r="BS39" s="425"/>
      <c r="BT39" s="425"/>
      <c r="BU39" s="425"/>
      <c r="BV39" s="425"/>
      <c r="BW39" s="425"/>
      <c r="BX39" s="425"/>
      <c r="BY39" s="425"/>
      <c r="BZ39" s="425"/>
      <c r="CA39" s="425"/>
      <c r="CB39" s="425"/>
      <c r="CC39" s="425"/>
      <c r="CD39" s="425"/>
      <c r="CE39" s="425"/>
      <c r="CF39" s="425"/>
      <c r="CG39" s="425"/>
      <c r="CH39" s="425"/>
      <c r="CI39" s="425"/>
      <c r="CJ39" s="425"/>
      <c r="CK39" s="425"/>
      <c r="CL39" s="425"/>
      <c r="CM39" s="425"/>
      <c r="CN39" s="425"/>
      <c r="CO39" s="425"/>
      <c r="CP39" s="425"/>
      <c r="CQ39" s="425"/>
      <c r="CR39" s="425"/>
      <c r="CS39" s="425"/>
      <c r="CT39" s="425"/>
      <c r="CU39" s="425"/>
      <c r="CV39" s="425"/>
      <c r="CW39" s="425"/>
      <c r="CX39" s="425"/>
      <c r="CY39" s="425"/>
      <c r="CZ39" s="425"/>
      <c r="DA39" s="425"/>
      <c r="DB39" s="425"/>
      <c r="DC39" s="425"/>
      <c r="DD39" s="425"/>
      <c r="DE39" s="425"/>
      <c r="DF39" s="425"/>
      <c r="DG39" s="425"/>
      <c r="DH39" s="425"/>
      <c r="DI39" s="425"/>
      <c r="DJ39" s="425"/>
      <c r="DK39" s="425"/>
      <c r="DL39" s="425"/>
      <c r="DM39" s="425"/>
      <c r="DN39" s="425"/>
      <c r="DO39" s="425"/>
      <c r="DP39" s="425"/>
      <c r="DQ39" s="425"/>
      <c r="DR39" s="425"/>
      <c r="DS39" s="425"/>
      <c r="DT39" s="425"/>
      <c r="DU39" s="425"/>
      <c r="DV39" s="425"/>
      <c r="DW39" s="425"/>
      <c r="DX39" s="425"/>
      <c r="DY39" s="425"/>
      <c r="DZ39" s="425"/>
      <c r="EA39" s="425"/>
      <c r="EB39" s="425"/>
      <c r="EC39" s="425"/>
      <c r="ED39" s="425"/>
      <c r="EE39" s="425"/>
      <c r="EF39" s="425"/>
      <c r="EG39" s="425"/>
      <c r="EH39" s="425"/>
      <c r="EI39" s="425"/>
      <c r="EJ39" s="425"/>
      <c r="EK39" s="425"/>
      <c r="EL39" s="425"/>
      <c r="EM39" s="425"/>
      <c r="EN39" s="425"/>
      <c r="EO39" s="425"/>
      <c r="EP39" s="425"/>
      <c r="EQ39" s="425"/>
      <c r="ER39" s="425"/>
      <c r="ES39" s="425"/>
      <c r="ET39" s="425"/>
      <c r="EU39" s="425"/>
      <c r="EV39" s="425"/>
      <c r="EW39" s="425"/>
      <c r="EX39" s="425"/>
      <c r="EY39" s="425"/>
      <c r="EZ39" s="425"/>
      <c r="FA39" s="425"/>
      <c r="FB39" s="425"/>
      <c r="FC39" s="425"/>
      <c r="FD39" s="425"/>
      <c r="FE39" s="425"/>
      <c r="FF39" s="425"/>
      <c r="FG39" s="425"/>
      <c r="FH39" s="425"/>
      <c r="FI39" s="425"/>
      <c r="FJ39" s="425"/>
      <c r="FK39" s="425"/>
      <c r="FL39" s="425"/>
      <c r="FM39" s="425"/>
      <c r="FN39" s="425"/>
      <c r="FO39" s="425"/>
      <c r="FP39" s="425"/>
      <c r="FQ39" s="425"/>
      <c r="FR39" s="425"/>
      <c r="FS39" s="425"/>
      <c r="FT39" s="425"/>
      <c r="FU39" s="425"/>
      <c r="FV39" s="425"/>
      <c r="FW39" s="425"/>
      <c r="FX39" s="425"/>
      <c r="FY39" s="425"/>
      <c r="FZ39" s="425"/>
      <c r="GA39" s="425"/>
      <c r="GB39" s="425"/>
      <c r="GC39" s="425"/>
      <c r="GD39" s="425"/>
      <c r="GE39" s="425"/>
      <c r="GF39" s="425"/>
      <c r="GG39" s="425"/>
      <c r="GH39" s="425"/>
      <c r="GI39" s="425"/>
      <c r="GJ39" s="425"/>
      <c r="GK39" s="425"/>
      <c r="GL39" s="425"/>
      <c r="GM39" s="425"/>
      <c r="GN39" s="425"/>
      <c r="GO39" s="425"/>
      <c r="GP39" s="425"/>
      <c r="GQ39" s="425"/>
      <c r="GR39" s="425"/>
      <c r="GS39" s="425"/>
      <c r="GT39" s="425"/>
      <c r="GU39" s="425"/>
      <c r="GV39" s="425"/>
      <c r="GW39" s="425"/>
      <c r="GX39" s="425"/>
      <c r="GY39" s="425"/>
      <c r="GZ39" s="425"/>
      <c r="HA39" s="425"/>
      <c r="HB39" s="425"/>
      <c r="HC39" s="425"/>
      <c r="HD39" s="425"/>
      <c r="HE39" s="425"/>
      <c r="HF39" s="425"/>
      <c r="HG39" s="425"/>
      <c r="HH39" s="425"/>
      <c r="HI39" s="425"/>
      <c r="HJ39" s="425"/>
      <c r="HK39" s="425"/>
      <c r="HL39" s="425"/>
      <c r="HM39" s="425"/>
      <c r="HN39" s="425"/>
      <c r="HO39" s="425"/>
      <c r="HP39" s="425"/>
      <c r="HQ39" s="425"/>
      <c r="HR39" s="425"/>
      <c r="HS39" s="425"/>
      <c r="HT39" s="425"/>
      <c r="HU39" s="425"/>
      <c r="HV39" s="425"/>
      <c r="HW39" s="425"/>
      <c r="HX39" s="425"/>
      <c r="HY39" s="425"/>
      <c r="HZ39" s="425"/>
      <c r="IA39" s="425"/>
      <c r="IB39" s="425"/>
      <c r="IC39" s="425"/>
      <c r="ID39" s="425"/>
      <c r="IE39" s="425"/>
      <c r="IF39" s="425"/>
      <c r="IG39" s="425"/>
      <c r="IH39" s="425"/>
      <c r="II39" s="425"/>
      <c r="IJ39" s="425"/>
    </row>
    <row r="40" spans="1:244">
      <c r="A40" s="426" t="s">
        <v>512</v>
      </c>
      <c r="B40" s="427"/>
      <c r="C40" s="428"/>
      <c r="D40" s="427"/>
      <c r="E40" s="428"/>
      <c r="F40" s="428"/>
      <c r="G40" s="429"/>
      <c r="H40" s="429"/>
    </row>
  </sheetData>
  <mergeCells count="1">
    <mergeCell ref="A1:H1"/>
  </mergeCells>
  <printOptions horizontalCentered="1"/>
  <pageMargins left="0.393055555555556" right="0.393055555555556" top="0.393055555555556" bottom="0.393055555555556" header="0.298611111111111" footer="0.298611111111111"/>
  <pageSetup paperSize="9" scale="87"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45</v>
      </c>
      <c r="B1" s="3"/>
      <c r="C1" s="3"/>
    </row>
    <row r="2" ht="15" customHeight="1"/>
    <row r="3" ht="15" customHeight="1" spans="1:3">
      <c r="A3" s="384" t="s">
        <v>136</v>
      </c>
      <c r="B3" s="384" t="s">
        <v>383</v>
      </c>
      <c r="C3" s="385" t="s">
        <v>513</v>
      </c>
    </row>
    <row r="4" ht="15" customHeight="1" spans="1:3">
      <c r="A4" s="386" t="s">
        <v>514</v>
      </c>
      <c r="B4" s="387" t="s">
        <v>217</v>
      </c>
      <c r="C4" s="388">
        <v>30</v>
      </c>
    </row>
    <row r="5" ht="15" customHeight="1" spans="1:3">
      <c r="A5" s="386" t="s">
        <v>515</v>
      </c>
      <c r="B5" s="387" t="s">
        <v>152</v>
      </c>
      <c r="C5" s="389">
        <v>123.05</v>
      </c>
    </row>
    <row r="6" ht="15" customHeight="1" spans="1:3">
      <c r="A6" s="386" t="s">
        <v>516</v>
      </c>
      <c r="B6" s="387" t="s">
        <v>152</v>
      </c>
      <c r="C6" s="390">
        <v>67.04</v>
      </c>
    </row>
    <row r="7" ht="15" customHeight="1" spans="1:3">
      <c r="A7" s="391" t="s">
        <v>517</v>
      </c>
      <c r="B7" s="387"/>
      <c r="C7" s="390"/>
    </row>
    <row r="8" ht="15" customHeight="1" spans="1:3">
      <c r="A8" s="386" t="s">
        <v>518</v>
      </c>
      <c r="B8" s="387" t="s">
        <v>173</v>
      </c>
      <c r="C8" s="392">
        <v>498.44</v>
      </c>
    </row>
    <row r="9" ht="15" customHeight="1" spans="1:3">
      <c r="A9" s="386" t="s">
        <v>519</v>
      </c>
      <c r="B9" s="387" t="s">
        <v>173</v>
      </c>
      <c r="C9" s="392">
        <v>313.8</v>
      </c>
    </row>
    <row r="10" ht="15" customHeight="1" spans="1:3">
      <c r="A10" s="386" t="s">
        <v>520</v>
      </c>
      <c r="B10" s="387" t="s">
        <v>173</v>
      </c>
      <c r="C10" s="392">
        <v>17.73</v>
      </c>
    </row>
    <row r="11" ht="15" customHeight="1" spans="1:3">
      <c r="A11" s="386" t="s">
        <v>519</v>
      </c>
      <c r="B11" s="387" t="s">
        <v>173</v>
      </c>
      <c r="C11" s="392">
        <v>12.07</v>
      </c>
    </row>
    <row r="12" ht="15" customHeight="1" spans="1:3">
      <c r="A12" s="391" t="s">
        <v>521</v>
      </c>
      <c r="B12" s="387"/>
      <c r="C12" s="392"/>
    </row>
    <row r="13" ht="15" customHeight="1" spans="1:3">
      <c r="A13" s="393" t="s">
        <v>522</v>
      </c>
      <c r="B13" s="394" t="s">
        <v>173</v>
      </c>
      <c r="C13" s="392">
        <v>48.57</v>
      </c>
    </row>
    <row r="14" ht="15" customHeight="1" spans="1:3">
      <c r="A14" s="386" t="s">
        <v>523</v>
      </c>
      <c r="B14" s="387" t="s">
        <v>173</v>
      </c>
      <c r="C14" s="392">
        <v>16.82</v>
      </c>
    </row>
    <row r="15" ht="15" customHeight="1" spans="1:3">
      <c r="A15" s="391" t="s">
        <v>524</v>
      </c>
      <c r="B15" s="387"/>
      <c r="C15" s="390"/>
    </row>
    <row r="16" ht="15" customHeight="1" spans="1:3">
      <c r="A16" s="386" t="s">
        <v>525</v>
      </c>
      <c r="B16" s="387" t="s">
        <v>173</v>
      </c>
      <c r="C16" s="390">
        <v>94.14</v>
      </c>
    </row>
    <row r="17" ht="15" customHeight="1" spans="1:3">
      <c r="A17" s="386" t="s">
        <v>519</v>
      </c>
      <c r="B17" s="387" t="s">
        <v>173</v>
      </c>
      <c r="C17" s="390">
        <v>63.95</v>
      </c>
    </row>
    <row r="18" ht="15" customHeight="1" spans="1:3">
      <c r="A18" s="386" t="s">
        <v>526</v>
      </c>
      <c r="B18" s="387" t="s">
        <v>152</v>
      </c>
      <c r="C18" s="390">
        <v>143.64</v>
      </c>
    </row>
    <row r="19" ht="15" customHeight="1" spans="1:3">
      <c r="A19" s="386" t="s">
        <v>519</v>
      </c>
      <c r="B19" s="387" t="s">
        <v>152</v>
      </c>
      <c r="C19" s="390">
        <v>116.86</v>
      </c>
    </row>
  </sheetData>
  <mergeCells count="1">
    <mergeCell ref="A1:C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1" t="s">
        <v>46</v>
      </c>
    </row>
  </sheetData>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47</v>
      </c>
      <c r="B1" s="3"/>
    </row>
    <row r="2" ht="15" customHeight="1"/>
    <row r="3" ht="15" customHeight="1" spans="1:2">
      <c r="B3" s="259" t="s">
        <v>460</v>
      </c>
    </row>
    <row r="4" ht="15" customHeight="1" spans="1:2">
      <c r="A4" s="143" t="s">
        <v>136</v>
      </c>
      <c r="B4" s="380" t="s">
        <v>513</v>
      </c>
    </row>
    <row r="5" ht="15" customHeight="1" spans="1:2">
      <c r="A5" s="381" t="s">
        <v>527</v>
      </c>
      <c r="B5" s="382">
        <v>2310175.1</v>
      </c>
    </row>
    <row r="6" ht="15" customHeight="1" spans="1:2">
      <c r="A6" s="147" t="s">
        <v>528</v>
      </c>
      <c r="B6" s="383">
        <v>1887818.2905</v>
      </c>
    </row>
    <row r="7" ht="15" customHeight="1" spans="1:2">
      <c r="A7" s="147" t="s">
        <v>529</v>
      </c>
      <c r="B7" s="383">
        <v>422356.8095</v>
      </c>
    </row>
    <row r="9" spans="1:2">
      <c r="A9" t="s">
        <v>326</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rintOptions horizontalCentered="1"/>
  <pageMargins left="0.306944444444444" right="0.700694444444445" top="0.751388888888889" bottom="0.751388888888889" header="0.298611111111111" footer="0.298611111111111"/>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61" customWidth="1"/>
    <col min="2" max="2" width="30.5" customWidth="1"/>
  </cols>
  <sheetData>
    <row r="1" ht="27.95" customHeight="1" spans="1:2">
      <c r="A1" s="3" t="s">
        <v>48</v>
      </c>
      <c r="B1" s="3"/>
    </row>
    <row r="2" ht="15" customHeight="1"/>
    <row r="3" ht="15" customHeight="1" spans="1:2">
      <c r="B3" s="259" t="s">
        <v>530</v>
      </c>
    </row>
    <row r="4" ht="15" customHeight="1" spans="1:2">
      <c r="A4" s="366" t="s">
        <v>136</v>
      </c>
      <c r="B4" s="374" t="s">
        <v>513</v>
      </c>
    </row>
    <row r="5" ht="15" customHeight="1" spans="1:2">
      <c r="A5" s="375" t="s">
        <v>531</v>
      </c>
      <c r="B5" s="376">
        <v>3781522</v>
      </c>
    </row>
    <row r="6" ht="15" customHeight="1" spans="1:2">
      <c r="A6" s="377" t="s">
        <v>532</v>
      </c>
      <c r="B6" s="370">
        <v>3487853.2</v>
      </c>
    </row>
    <row r="7" ht="15" customHeight="1" spans="1:2">
      <c r="A7" s="377" t="s">
        <v>533</v>
      </c>
      <c r="B7" s="378">
        <v>293668.8</v>
      </c>
    </row>
    <row r="8" ht="15" customHeight="1" spans="1:2">
      <c r="A8" s="377" t="s">
        <v>534</v>
      </c>
      <c r="B8" s="370">
        <v>3313217.9</v>
      </c>
    </row>
    <row r="9" ht="15" customHeight="1" spans="1:2">
      <c r="A9" s="377" t="s">
        <v>535</v>
      </c>
      <c r="B9" s="370">
        <v>3243.8</v>
      </c>
    </row>
    <row r="10" ht="15" customHeight="1" spans="1:2">
      <c r="A10" s="377" t="s">
        <v>343</v>
      </c>
      <c r="B10" s="370">
        <v>11639.7</v>
      </c>
    </row>
    <row r="11" ht="15" customHeight="1" spans="1:2">
      <c r="A11" s="377" t="s">
        <v>536</v>
      </c>
      <c r="B11" s="370">
        <v>44723.1</v>
      </c>
    </row>
    <row r="12" ht="15" customHeight="1" spans="1:2">
      <c r="A12" s="377" t="s">
        <v>331</v>
      </c>
      <c r="B12" s="370">
        <v>788518.5</v>
      </c>
    </row>
    <row r="13" ht="15" customHeight="1" spans="1:2">
      <c r="A13" s="377" t="s">
        <v>332</v>
      </c>
      <c r="B13" s="370">
        <v>469223.4</v>
      </c>
    </row>
    <row r="14" ht="15" customHeight="1" spans="1:2">
      <c r="A14" s="379"/>
      <c r="B14" s="373"/>
    </row>
    <row r="15" ht="15" customHeight="1" spans="1:2">
      <c r="A15" s="61" t="s">
        <v>537</v>
      </c>
    </row>
    <row r="16" ht="34.5" customHeight="1"/>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49</v>
      </c>
      <c r="B1" s="3"/>
    </row>
    <row r="3" ht="15" customHeight="1" spans="1:2">
      <c r="B3" s="259" t="s">
        <v>530</v>
      </c>
    </row>
    <row r="4" ht="15" customHeight="1" spans="1:2">
      <c r="A4" s="366" t="s">
        <v>136</v>
      </c>
      <c r="B4" s="367" t="s">
        <v>513</v>
      </c>
    </row>
    <row r="5" ht="15" customHeight="1" spans="1:2">
      <c r="A5" s="368" t="s">
        <v>538</v>
      </c>
      <c r="B5" s="369">
        <v>73565.5</v>
      </c>
    </row>
    <row r="6" ht="15" customHeight="1" spans="1:2">
      <c r="A6" s="368" t="s">
        <v>534</v>
      </c>
      <c r="B6" s="370">
        <v>72646.4</v>
      </c>
    </row>
    <row r="7" ht="15" customHeight="1" spans="1:2">
      <c r="A7" s="371" t="s">
        <v>535</v>
      </c>
      <c r="B7" s="370">
        <v>226.4</v>
      </c>
    </row>
    <row r="8" ht="15" customHeight="1" spans="1:2">
      <c r="A8" s="368" t="s">
        <v>343</v>
      </c>
      <c r="B8" s="370">
        <v>-733.2</v>
      </c>
    </row>
    <row r="9" ht="15" customHeight="1" spans="1:2">
      <c r="A9" s="368" t="s">
        <v>536</v>
      </c>
      <c r="B9" s="370">
        <v>28649.9</v>
      </c>
    </row>
    <row r="10" ht="15" customHeight="1" spans="1:2">
      <c r="A10" s="368" t="s">
        <v>331</v>
      </c>
      <c r="B10" s="370">
        <v>73888</v>
      </c>
    </row>
    <row r="11" ht="15" customHeight="1" spans="1:2">
      <c r="A11" s="368" t="s">
        <v>332</v>
      </c>
      <c r="B11" s="370">
        <v>58568.1</v>
      </c>
    </row>
    <row r="12" ht="15" customHeight="1" spans="1:2">
      <c r="A12" s="372"/>
      <c r="B12" s="373"/>
    </row>
    <row r="13" ht="15" customHeight="1" spans="1:2">
      <c r="A13" t="s">
        <v>537</v>
      </c>
    </row>
  </sheetData>
  <mergeCells count="2">
    <mergeCell ref="A1:B1"/>
    <mergeCell ref="E3:G3"/>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E1" sqref="E1"/>
    </sheetView>
  </sheetViews>
  <sheetFormatPr defaultColWidth="9" defaultRowHeight="14.25" outlineLevelCol="3"/>
  <cols>
    <col min="1" max="1" width="25.125" customWidth="1"/>
    <col min="2" max="2" width="17" customWidth="1"/>
    <col min="3" max="3" width="13.625" customWidth="1"/>
    <col min="4" max="4" width="17.125" customWidth="1"/>
    <col min="6" max="6" width="14.375" customWidth="1"/>
  </cols>
  <sheetData>
    <row r="1" ht="20.25" spans="1:4">
      <c r="A1" s="3" t="s">
        <v>50</v>
      </c>
      <c r="B1" s="3"/>
      <c r="C1" s="3"/>
      <c r="D1" s="3"/>
    </row>
    <row r="2" ht="15" customHeight="1"/>
    <row r="3" ht="15" customHeight="1" spans="1:4">
      <c r="A3" s="253" t="s">
        <v>136</v>
      </c>
      <c r="B3" s="356" t="s">
        <v>383</v>
      </c>
      <c r="C3" s="356" t="s">
        <v>539</v>
      </c>
      <c r="D3" s="357" t="s">
        <v>540</v>
      </c>
    </row>
    <row r="4" ht="15" customHeight="1" spans="1:4">
      <c r="A4" s="358" t="s">
        <v>541</v>
      </c>
      <c r="B4" s="359" t="s">
        <v>217</v>
      </c>
      <c r="C4" s="360">
        <v>698</v>
      </c>
      <c r="D4" s="361" t="s">
        <v>542</v>
      </c>
    </row>
    <row r="5" ht="15" customHeight="1" spans="1:4">
      <c r="A5" s="358" t="s">
        <v>543</v>
      </c>
      <c r="B5" s="359" t="s">
        <v>217</v>
      </c>
      <c r="C5" s="362">
        <v>105</v>
      </c>
      <c r="D5" s="361" t="s">
        <v>544</v>
      </c>
    </row>
    <row r="6" ht="15" customHeight="1" spans="1:4">
      <c r="A6" s="363" t="s">
        <v>545</v>
      </c>
      <c r="B6" s="359" t="s">
        <v>217</v>
      </c>
      <c r="C6" s="362">
        <v>698</v>
      </c>
      <c r="D6" s="361" t="s">
        <v>546</v>
      </c>
    </row>
    <row r="7" ht="15" customHeight="1" spans="1:4">
      <c r="A7" s="364" t="s">
        <v>547</v>
      </c>
      <c r="B7" s="359" t="s">
        <v>152</v>
      </c>
      <c r="C7" s="360">
        <v>188.02</v>
      </c>
      <c r="D7" s="361" t="s">
        <v>548</v>
      </c>
    </row>
    <row r="8" ht="15" customHeight="1" spans="1:4">
      <c r="A8" s="364" t="s">
        <v>549</v>
      </c>
      <c r="B8" s="359" t="s">
        <v>182</v>
      </c>
      <c r="C8" s="360">
        <v>6083</v>
      </c>
      <c r="D8" s="361" t="s">
        <v>550</v>
      </c>
    </row>
    <row r="9" ht="15" customHeight="1" spans="1:4">
      <c r="A9" s="358" t="s">
        <v>551</v>
      </c>
      <c r="B9" s="359" t="s">
        <v>182</v>
      </c>
      <c r="C9" s="362" t="s">
        <v>120</v>
      </c>
      <c r="D9" s="365" t="s">
        <v>120</v>
      </c>
    </row>
    <row r="10" ht="15" customHeight="1"/>
    <row r="11" ht="15" customHeight="1" spans="1:4">
      <c r="A11" s="20" t="s">
        <v>552</v>
      </c>
    </row>
  </sheetData>
  <mergeCells count="1">
    <mergeCell ref="A1:D1"/>
  </mergeCells>
  <printOptions horizontalCentered="1"/>
  <pageMargins left="0.9875" right="0.751388888888889" top="1.18055555555556" bottom="0.979861111111111" header="0.511805555555556" footer="0.511805555555556"/>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9"/>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20.1" customHeight="1" spans="1:3">
      <c r="A1" s="3" t="s">
        <v>51</v>
      </c>
      <c r="B1" s="3"/>
      <c r="C1" s="3"/>
    </row>
    <row r="3" ht="15" customHeight="1" spans="1:3">
      <c r="A3" s="347" t="s">
        <v>136</v>
      </c>
      <c r="B3" s="347" t="s">
        <v>553</v>
      </c>
      <c r="C3" s="348" t="s">
        <v>554</v>
      </c>
    </row>
    <row r="4" ht="15" customHeight="1" spans="1:3">
      <c r="A4" s="349" t="s">
        <v>266</v>
      </c>
      <c r="B4" s="350">
        <v>105</v>
      </c>
      <c r="C4" s="351">
        <v>698</v>
      </c>
    </row>
    <row r="5" ht="15" customHeight="1" spans="1:3">
      <c r="A5" s="349" t="s">
        <v>555</v>
      </c>
      <c r="B5" s="352"/>
      <c r="C5" s="353"/>
    </row>
    <row r="6" ht="15" customHeight="1" spans="1:3">
      <c r="A6" s="354" t="s">
        <v>556</v>
      </c>
      <c r="B6" s="350">
        <v>18</v>
      </c>
      <c r="C6" s="351">
        <v>119</v>
      </c>
    </row>
    <row r="7" ht="15" customHeight="1" spans="1:3">
      <c r="A7" s="354" t="s">
        <v>557</v>
      </c>
      <c r="B7" s="350">
        <v>17</v>
      </c>
      <c r="C7" s="351">
        <v>123</v>
      </c>
    </row>
    <row r="8" ht="15" customHeight="1" spans="1:3">
      <c r="A8" s="354" t="s">
        <v>308</v>
      </c>
      <c r="B8" s="350">
        <v>39</v>
      </c>
      <c r="C8" s="351">
        <v>245</v>
      </c>
    </row>
    <row r="9" ht="15" customHeight="1" spans="1:3">
      <c r="A9" s="354" t="s">
        <v>558</v>
      </c>
      <c r="B9" s="350">
        <v>6</v>
      </c>
      <c r="C9" s="351">
        <v>47</v>
      </c>
    </row>
    <row r="10" ht="15" customHeight="1" spans="1:3">
      <c r="A10" s="354" t="s">
        <v>559</v>
      </c>
      <c r="B10" s="350">
        <v>6</v>
      </c>
      <c r="C10" s="351">
        <v>62</v>
      </c>
    </row>
    <row r="11" ht="15" customHeight="1" spans="1:3">
      <c r="A11" s="355" t="s">
        <v>316</v>
      </c>
      <c r="B11" s="350">
        <v>5</v>
      </c>
      <c r="C11" s="351">
        <v>20</v>
      </c>
    </row>
    <row r="12" ht="15" customHeight="1" spans="1:3">
      <c r="A12" s="355" t="s">
        <v>127</v>
      </c>
      <c r="B12" s="350">
        <v>1</v>
      </c>
      <c r="C12" s="351">
        <v>4</v>
      </c>
    </row>
    <row r="13" ht="15" customHeight="1" spans="1:3">
      <c r="A13" s="354" t="s">
        <v>560</v>
      </c>
      <c r="B13" s="350">
        <v>0</v>
      </c>
      <c r="C13" s="351">
        <v>11</v>
      </c>
    </row>
    <row r="14" ht="15" customHeight="1" spans="1:3">
      <c r="A14" s="354" t="s">
        <v>561</v>
      </c>
      <c r="B14" s="350">
        <v>1</v>
      </c>
      <c r="C14" s="351">
        <v>10</v>
      </c>
    </row>
    <row r="15" ht="15" customHeight="1" spans="1:3">
      <c r="A15" s="354" t="s">
        <v>562</v>
      </c>
      <c r="B15" s="350">
        <v>3</v>
      </c>
      <c r="C15" s="351">
        <v>7</v>
      </c>
    </row>
    <row r="16" spans="1:3">
      <c r="A16" s="354" t="s">
        <v>315</v>
      </c>
      <c r="B16" s="350">
        <v>6</v>
      </c>
      <c r="C16" s="351">
        <v>36</v>
      </c>
    </row>
    <row r="17" customFormat="1" spans="1:3">
      <c r="A17" s="354" t="s">
        <v>317</v>
      </c>
      <c r="B17" s="350">
        <v>3</v>
      </c>
      <c r="C17" s="351">
        <v>14</v>
      </c>
    </row>
    <row r="18" customFormat="1"/>
    <row r="19" spans="1:3">
      <c r="A19" s="20" t="s">
        <v>563</v>
      </c>
    </row>
  </sheetData>
  <mergeCells count="1">
    <mergeCell ref="A1:C1"/>
  </mergeCells>
  <printOptions horizontalCentered="1"/>
  <pageMargins left="0.7125" right="0.35" top="0.578472222222222" bottom="0.5" header="0" footer="0.511805555555556"/>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1.5" customWidth="1"/>
    <col min="3" max="3" width="18.125" customWidth="1"/>
    <col min="4" max="4" width="20.125" customWidth="1"/>
    <col min="8" max="8" width="10.5" customWidth="1"/>
  </cols>
  <sheetData>
    <row r="1" ht="20.25" spans="2:4">
      <c r="B1" s="3" t="s">
        <v>52</v>
      </c>
      <c r="C1" s="3"/>
      <c r="D1" s="3"/>
    </row>
    <row r="2" ht="15" customHeight="1"/>
    <row r="3" ht="15" customHeight="1" spans="2:4">
      <c r="B3" s="333" t="s">
        <v>136</v>
      </c>
      <c r="C3" s="334" t="s">
        <v>564</v>
      </c>
      <c r="D3" s="335" t="s">
        <v>565</v>
      </c>
    </row>
    <row r="4" ht="15" customHeight="1" spans="2:4">
      <c r="B4" s="336" t="s">
        <v>566</v>
      </c>
      <c r="C4" s="337">
        <v>50</v>
      </c>
      <c r="D4" s="338">
        <v>166</v>
      </c>
    </row>
    <row r="5" ht="15" customHeight="1" spans="2:4">
      <c r="B5" s="336" t="s">
        <v>567</v>
      </c>
      <c r="C5" s="337">
        <v>0</v>
      </c>
      <c r="D5" s="339">
        <v>0</v>
      </c>
    </row>
    <row r="6" ht="15" customHeight="1" spans="2:4">
      <c r="B6" s="336" t="s">
        <v>568</v>
      </c>
      <c r="C6" s="337">
        <v>422</v>
      </c>
      <c r="D6" s="338">
        <v>2465.3</v>
      </c>
    </row>
    <row r="7" ht="15" customHeight="1" spans="2:4">
      <c r="B7" s="336" t="s">
        <v>569</v>
      </c>
      <c r="C7" s="337">
        <v>1</v>
      </c>
      <c r="D7" s="339">
        <v>10</v>
      </c>
    </row>
    <row r="8" ht="15" customHeight="1" spans="2:4">
      <c r="B8" s="336" t="s">
        <v>170</v>
      </c>
      <c r="C8" s="337">
        <v>125</v>
      </c>
      <c r="D8" s="338">
        <v>1147</v>
      </c>
    </row>
    <row r="9" ht="15" customHeight="1" spans="2:4">
      <c r="B9" s="336" t="s">
        <v>570</v>
      </c>
      <c r="C9" s="337">
        <v>84</v>
      </c>
      <c r="D9" s="338">
        <v>400</v>
      </c>
    </row>
    <row r="10" ht="15" customHeight="1" spans="2:4">
      <c r="B10" s="336" t="s">
        <v>571</v>
      </c>
      <c r="C10" s="337">
        <v>228</v>
      </c>
      <c r="D10" s="338">
        <v>1443.41</v>
      </c>
    </row>
    <row r="11" ht="15" customHeight="1" spans="2:4">
      <c r="B11" s="336" t="s">
        <v>572</v>
      </c>
      <c r="C11" s="337">
        <v>2681</v>
      </c>
      <c r="D11" s="338">
        <v>18802.09</v>
      </c>
    </row>
    <row r="12" ht="15" customHeight="1" spans="2:4">
      <c r="B12" s="336" t="s">
        <v>573</v>
      </c>
      <c r="C12" s="337">
        <v>579</v>
      </c>
      <c r="D12" s="338">
        <v>6070.06</v>
      </c>
    </row>
    <row r="13" ht="15" customHeight="1" spans="2:4">
      <c r="B13" s="336" t="s">
        <v>574</v>
      </c>
      <c r="C13" s="337">
        <v>1</v>
      </c>
      <c r="D13" s="338">
        <v>1</v>
      </c>
    </row>
    <row r="14" ht="15" customHeight="1" spans="2:4">
      <c r="B14" s="336" t="s">
        <v>174</v>
      </c>
      <c r="C14" s="337">
        <v>10</v>
      </c>
      <c r="D14" s="338">
        <v>68</v>
      </c>
    </row>
    <row r="15" ht="15" customHeight="1" spans="2:4">
      <c r="B15" s="336" t="s">
        <v>575</v>
      </c>
      <c r="C15" s="337">
        <v>899</v>
      </c>
      <c r="D15" s="338">
        <v>4284.4</v>
      </c>
    </row>
    <row r="16" ht="15" customHeight="1" spans="2:4">
      <c r="B16" s="336" t="s">
        <v>576</v>
      </c>
      <c r="C16" s="337">
        <v>129</v>
      </c>
      <c r="D16" s="338">
        <v>801</v>
      </c>
    </row>
    <row r="17" ht="15" customHeight="1" spans="2:4">
      <c r="B17" s="336" t="s">
        <v>577</v>
      </c>
      <c r="C17" s="337">
        <v>7</v>
      </c>
      <c r="D17" s="338">
        <v>70</v>
      </c>
    </row>
    <row r="18" ht="15" customHeight="1" spans="2:4">
      <c r="B18" s="336" t="s">
        <v>578</v>
      </c>
      <c r="C18" s="337">
        <v>415</v>
      </c>
      <c r="D18" s="339">
        <v>4825.6</v>
      </c>
    </row>
    <row r="19" ht="15" customHeight="1" spans="2:4">
      <c r="B19" s="336" t="s">
        <v>190</v>
      </c>
      <c r="C19" s="337">
        <v>5</v>
      </c>
      <c r="D19" s="338">
        <v>119</v>
      </c>
    </row>
    <row r="20" ht="15" customHeight="1" spans="2:4">
      <c r="B20" s="336" t="s">
        <v>579</v>
      </c>
      <c r="C20" s="337">
        <v>8</v>
      </c>
      <c r="D20" s="338">
        <v>163</v>
      </c>
    </row>
    <row r="21" ht="15" customHeight="1" spans="2:4">
      <c r="B21" s="336" t="s">
        <v>580</v>
      </c>
      <c r="C21" s="337">
        <v>127</v>
      </c>
      <c r="D21" s="338">
        <v>1860.1</v>
      </c>
    </row>
    <row r="22" ht="15" customHeight="1" spans="2:4">
      <c r="B22" s="336" t="s">
        <v>581</v>
      </c>
      <c r="C22" s="337">
        <v>1</v>
      </c>
      <c r="D22" s="340">
        <v>3</v>
      </c>
    </row>
    <row r="23" s="22" customFormat="1" ht="15" customHeight="1" spans="2:4">
      <c r="B23" s="341" t="s">
        <v>318</v>
      </c>
      <c r="C23" s="342">
        <v>5772</v>
      </c>
      <c r="D23" s="343">
        <v>42698.96</v>
      </c>
    </row>
    <row r="24" s="22" customFormat="1" ht="15" customHeight="1" spans="2:4">
      <c r="B24" s="344"/>
      <c r="C24" s="345"/>
      <c r="D24" s="346"/>
    </row>
    <row r="25" ht="15" customHeight="1" spans="2:4">
      <c r="B25" t="s">
        <v>582</v>
      </c>
    </row>
  </sheetData>
  <mergeCells count="1">
    <mergeCell ref="B1:D1"/>
  </mergeCells>
  <pageMargins left="0.75" right="0.75" top="1" bottom="1" header="0.5" footer="0.5"/>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28.75" customWidth="1"/>
    <col min="2" max="2" width="12.75" customWidth="1"/>
    <col min="3" max="3" width="20.125" customWidth="1"/>
    <col min="4" max="4" width="20" customWidth="1"/>
  </cols>
  <sheetData>
    <row r="1" ht="20.25" spans="1:4">
      <c r="A1" s="3" t="s">
        <v>53</v>
      </c>
      <c r="B1" s="3"/>
      <c r="C1" s="3"/>
      <c r="D1" s="3"/>
    </row>
    <row r="2" ht="15" customHeight="1"/>
    <row r="3" ht="15" customHeight="1" spans="1:4">
      <c r="A3" s="333" t="s">
        <v>136</v>
      </c>
      <c r="B3" s="334" t="s">
        <v>564</v>
      </c>
      <c r="C3" s="334" t="s">
        <v>583</v>
      </c>
      <c r="D3" s="335" t="s">
        <v>565</v>
      </c>
    </row>
    <row r="4" ht="15" customHeight="1" spans="1:4">
      <c r="A4" s="336" t="s">
        <v>566</v>
      </c>
      <c r="B4" s="337">
        <v>12</v>
      </c>
      <c r="C4" s="337">
        <v>96</v>
      </c>
      <c r="D4" s="338">
        <v>1761</v>
      </c>
    </row>
    <row r="5" ht="15" customHeight="1" spans="1:4">
      <c r="A5" s="336" t="s">
        <v>567</v>
      </c>
      <c r="B5" s="337">
        <v>1</v>
      </c>
      <c r="C5" s="337">
        <v>8</v>
      </c>
      <c r="D5" s="339">
        <v>101</v>
      </c>
    </row>
    <row r="6" ht="15" customHeight="1" spans="1:4">
      <c r="A6" s="336" t="s">
        <v>568</v>
      </c>
      <c r="B6" s="337">
        <v>246</v>
      </c>
      <c r="C6" s="337">
        <v>1968</v>
      </c>
      <c r="D6" s="338">
        <v>132844.25</v>
      </c>
    </row>
    <row r="7" ht="15" customHeight="1" spans="1:4">
      <c r="A7" s="336" t="s">
        <v>569</v>
      </c>
      <c r="B7" s="337">
        <v>13</v>
      </c>
      <c r="C7" s="337">
        <v>104</v>
      </c>
      <c r="D7" s="339">
        <v>36600</v>
      </c>
    </row>
    <row r="8" ht="15" customHeight="1" spans="1:4">
      <c r="A8" s="336" t="s">
        <v>170</v>
      </c>
      <c r="B8" s="337">
        <v>655</v>
      </c>
      <c r="C8" s="337">
        <v>5240</v>
      </c>
      <c r="D8" s="338">
        <v>399187</v>
      </c>
    </row>
    <row r="9" ht="15" customHeight="1" spans="1:4">
      <c r="A9" s="336" t="s">
        <v>570</v>
      </c>
      <c r="B9" s="337">
        <v>68</v>
      </c>
      <c r="C9" s="337">
        <v>544</v>
      </c>
      <c r="D9" s="338">
        <v>18127</v>
      </c>
    </row>
    <row r="10" ht="15" customHeight="1" spans="1:4">
      <c r="A10" s="336" t="s">
        <v>571</v>
      </c>
      <c r="B10" s="337">
        <v>408</v>
      </c>
      <c r="C10" s="337">
        <v>3264</v>
      </c>
      <c r="D10" s="338">
        <v>209026.23</v>
      </c>
    </row>
    <row r="11" ht="15" customHeight="1" spans="1:4">
      <c r="A11" s="336" t="s">
        <v>572</v>
      </c>
      <c r="B11" s="337">
        <v>1248</v>
      </c>
      <c r="C11" s="337">
        <v>9984</v>
      </c>
      <c r="D11" s="338">
        <v>244098</v>
      </c>
    </row>
    <row r="12" ht="15" customHeight="1" spans="1:4">
      <c r="A12" s="336" t="s">
        <v>573</v>
      </c>
      <c r="B12" s="337">
        <v>53</v>
      </c>
      <c r="C12" s="337">
        <v>424</v>
      </c>
      <c r="D12" s="338">
        <v>4653.66</v>
      </c>
    </row>
    <row r="13" ht="15" customHeight="1" spans="1:4">
      <c r="A13" s="336" t="s">
        <v>574</v>
      </c>
      <c r="B13" s="337">
        <v>50</v>
      </c>
      <c r="C13" s="337">
        <v>400</v>
      </c>
      <c r="D13" s="338">
        <v>95853</v>
      </c>
    </row>
    <row r="14" ht="15" customHeight="1" spans="1:4">
      <c r="A14" s="336" t="s">
        <v>174</v>
      </c>
      <c r="B14" s="337">
        <v>86</v>
      </c>
      <c r="C14" s="337">
        <v>688</v>
      </c>
      <c r="D14" s="338">
        <v>34164.82</v>
      </c>
    </row>
    <row r="15" ht="15" customHeight="1" spans="1:4">
      <c r="A15" s="336" t="s">
        <v>575</v>
      </c>
      <c r="B15" s="337">
        <v>762</v>
      </c>
      <c r="C15" s="337">
        <v>6096</v>
      </c>
      <c r="D15" s="338">
        <v>680874.13</v>
      </c>
    </row>
    <row r="16" ht="15" customHeight="1" spans="1:4">
      <c r="A16" s="336" t="s">
        <v>576</v>
      </c>
      <c r="B16" s="337">
        <v>517</v>
      </c>
      <c r="C16" s="337">
        <v>4136</v>
      </c>
      <c r="D16" s="338">
        <v>210698.9</v>
      </c>
    </row>
    <row r="17" ht="15" customHeight="1" spans="1:4">
      <c r="A17" s="336" t="s">
        <v>577</v>
      </c>
      <c r="B17" s="337">
        <v>16</v>
      </c>
      <c r="C17" s="337">
        <v>128</v>
      </c>
      <c r="D17" s="338">
        <v>4388</v>
      </c>
    </row>
    <row r="18" ht="15" customHeight="1" spans="1:4">
      <c r="A18" s="336" t="s">
        <v>578</v>
      </c>
      <c r="B18" s="337">
        <v>95</v>
      </c>
      <c r="C18" s="337">
        <v>760</v>
      </c>
      <c r="D18" s="339">
        <v>15260.2</v>
      </c>
    </row>
    <row r="19" ht="15" customHeight="1" spans="1:4">
      <c r="A19" s="336" t="s">
        <v>190</v>
      </c>
      <c r="B19" s="337">
        <v>35</v>
      </c>
      <c r="C19" s="337">
        <v>280</v>
      </c>
      <c r="D19" s="338">
        <v>1730</v>
      </c>
    </row>
    <row r="20" ht="15" customHeight="1" spans="1:4">
      <c r="A20" s="336" t="s">
        <v>579</v>
      </c>
      <c r="B20" s="337">
        <v>15</v>
      </c>
      <c r="C20" s="337">
        <v>120</v>
      </c>
      <c r="D20" s="338">
        <v>1898.77</v>
      </c>
    </row>
    <row r="21" ht="15" customHeight="1" spans="1:4">
      <c r="A21" s="336" t="s">
        <v>580</v>
      </c>
      <c r="B21" s="337">
        <v>149</v>
      </c>
      <c r="C21" s="337">
        <v>1192</v>
      </c>
      <c r="D21" s="338">
        <v>15260.08</v>
      </c>
    </row>
    <row r="22" ht="15" customHeight="1" spans="1:4">
      <c r="A22" s="336" t="s">
        <v>581</v>
      </c>
      <c r="B22" s="337">
        <v>1</v>
      </c>
      <c r="C22" s="337">
        <v>8</v>
      </c>
      <c r="D22" s="340">
        <v>10000</v>
      </c>
    </row>
    <row r="23" s="22" customFormat="1" ht="15" customHeight="1" spans="1:4">
      <c r="A23" s="341" t="s">
        <v>318</v>
      </c>
      <c r="B23" s="342">
        <v>4430</v>
      </c>
      <c r="C23" s="342">
        <v>35440</v>
      </c>
      <c r="D23" s="343">
        <v>2116526.04</v>
      </c>
    </row>
    <row r="24" ht="15" customHeight="1"/>
    <row r="25" ht="28.5" customHeight="1"/>
  </sheetData>
  <mergeCells count="1">
    <mergeCell ref="A1:D1"/>
  </mergeCells>
  <pageMargins left="0.75" right="0.75" top="0.79" bottom="0.59" header="0.43" footer="0.51"/>
  <pageSetup paperSize="9" scale="9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3"/>
  <sheetViews>
    <sheetView workbookViewId="0">
      <selection activeCell="E1" sqref="E1"/>
    </sheetView>
  </sheetViews>
  <sheetFormatPr defaultColWidth="9" defaultRowHeight="14.25" outlineLevelCol="4"/>
  <sheetData>
    <row r="1" ht="20.25" spans="1:4">
      <c r="A1" s="564"/>
      <c r="B1" s="564" t="s">
        <v>4</v>
      </c>
      <c r="C1" s="564"/>
      <c r="D1" s="564"/>
    </row>
    <row r="2" ht="20.25" spans="1:4">
      <c r="A2" s="564"/>
      <c r="B2" s="564"/>
      <c r="C2" s="564"/>
      <c r="D2" s="564"/>
    </row>
    <row r="3" ht="20.25" spans="1:4">
      <c r="A3" s="564" t="s">
        <v>5</v>
      </c>
      <c r="B3" s="564"/>
      <c r="C3" s="564"/>
      <c r="D3" s="564"/>
    </row>
    <row r="4" ht="20.25" spans="1:4">
      <c r="A4" s="564"/>
      <c r="B4" s="564"/>
      <c r="C4" s="564"/>
      <c r="D4" s="564"/>
    </row>
    <row r="5" ht="20.25" spans="1:4">
      <c r="A5" s="564"/>
      <c r="B5" s="564" t="s">
        <v>6</v>
      </c>
      <c r="C5" s="564"/>
      <c r="D5" s="564"/>
    </row>
    <row r="18" spans="1:5">
      <c r="A18" t="s">
        <v>7</v>
      </c>
      <c r="E18" t="s">
        <v>8</v>
      </c>
    </row>
    <row r="19" ht="18.75" spans="1:5">
      <c r="A19" s="560" t="s">
        <v>9</v>
      </c>
      <c r="B19" s="560"/>
      <c r="C19" s="560"/>
      <c r="D19" s="560"/>
    </row>
    <row r="20" ht="18.75" spans="1:5">
      <c r="A20" s="560" t="s">
        <v>10</v>
      </c>
      <c r="B20" s="560"/>
      <c r="C20" s="560"/>
      <c r="D20" s="560"/>
    </row>
    <row r="21" ht="18.75" spans="1:5">
      <c r="A21" s="560" t="s">
        <v>11</v>
      </c>
      <c r="B21" s="560"/>
      <c r="C21" s="560"/>
      <c r="D21" s="560"/>
    </row>
    <row r="22" ht="18.75" spans="1:5">
      <c r="A22" s="560" t="s">
        <v>12</v>
      </c>
      <c r="B22" s="560"/>
      <c r="C22" s="560"/>
      <c r="D22" s="560"/>
    </row>
    <row r="23" spans="1:5">
      <c r="A23" t="s">
        <v>13</v>
      </c>
      <c r="E23" t="s">
        <v>14</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1" t="s">
        <v>54</v>
      </c>
    </row>
  </sheetData>
  <printOptions horizontalCentered="1"/>
  <pageMargins left="0.306944444444444" right="0.700694444444445" top="0.751388888888889" bottom="0.751388888888889" header="0.298611111111111" footer="0.298611111111111"/>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7" customWidth="1"/>
    <col min="2" max="2" width="17.625" customWidth="1"/>
    <col min="3" max="3" width="17.375" customWidth="1"/>
    <col min="4" max="4" width="19.5" customWidth="1"/>
    <col min="5" max="5" width="11.125" customWidth="1"/>
  </cols>
  <sheetData>
    <row r="1" ht="20.25" spans="1:4">
      <c r="A1" s="313" t="s">
        <v>55</v>
      </c>
      <c r="B1" s="313"/>
      <c r="C1" s="313"/>
      <c r="D1" s="313"/>
    </row>
    <row r="2" ht="15" customHeight="1" spans="1:4">
      <c r="A2" s="313"/>
      <c r="B2" s="313"/>
      <c r="C2" s="313"/>
      <c r="D2" s="313"/>
    </row>
    <row r="3" ht="15" customHeight="1" spans="1:4">
      <c r="A3" s="314" t="s">
        <v>460</v>
      </c>
      <c r="B3" s="314"/>
      <c r="C3" s="314"/>
      <c r="D3" s="314"/>
    </row>
    <row r="4" ht="15" customHeight="1" spans="1:4">
      <c r="A4" s="315" t="s">
        <v>584</v>
      </c>
      <c r="B4" s="316" t="s">
        <v>585</v>
      </c>
      <c r="C4" s="316" t="s">
        <v>586</v>
      </c>
      <c r="D4" s="317" t="s">
        <v>587</v>
      </c>
    </row>
    <row r="5" ht="15" customHeight="1" spans="1:4">
      <c r="A5" s="315"/>
      <c r="B5" s="316"/>
      <c r="C5" s="316"/>
      <c r="D5" s="317"/>
    </row>
    <row r="6" s="22" customFormat="1" ht="15" customHeight="1" spans="1:4">
      <c r="A6" s="318" t="s">
        <v>588</v>
      </c>
      <c r="B6" s="319">
        <v>1889599</v>
      </c>
      <c r="C6" s="320">
        <v>1662985</v>
      </c>
      <c r="D6" s="321">
        <v>13.6</v>
      </c>
    </row>
    <row r="7" s="22" customFormat="1" ht="15" customHeight="1" spans="1:4">
      <c r="A7" s="322" t="s">
        <v>589</v>
      </c>
      <c r="B7" s="323">
        <v>647855</v>
      </c>
      <c r="C7" s="324">
        <v>664702</v>
      </c>
      <c r="D7" s="325">
        <v>-2.5</v>
      </c>
    </row>
    <row r="8" ht="15" customHeight="1" spans="1:4">
      <c r="A8" s="326" t="s">
        <v>590</v>
      </c>
      <c r="B8" s="323">
        <v>584156</v>
      </c>
      <c r="C8" s="324">
        <v>600356</v>
      </c>
      <c r="D8" s="325">
        <v>-2.7</v>
      </c>
    </row>
    <row r="9" ht="15" customHeight="1" spans="1:4">
      <c r="A9" s="326" t="s">
        <v>591</v>
      </c>
      <c r="B9" s="323">
        <v>220501</v>
      </c>
      <c r="C9" s="324">
        <v>273415</v>
      </c>
      <c r="D9" s="325">
        <v>-19.4</v>
      </c>
    </row>
    <row r="10" ht="15" customHeight="1" spans="1:4">
      <c r="A10" s="326" t="s">
        <v>592</v>
      </c>
      <c r="B10" s="323">
        <v>65341</v>
      </c>
      <c r="C10" s="327">
        <v>76276</v>
      </c>
      <c r="D10" s="325">
        <v>-14.3</v>
      </c>
    </row>
    <row r="11" ht="15" customHeight="1" spans="1:4">
      <c r="A11" s="326" t="s">
        <v>593</v>
      </c>
      <c r="B11" s="323">
        <v>18565</v>
      </c>
      <c r="C11" s="324">
        <v>17727</v>
      </c>
      <c r="D11" s="325">
        <v>4.7</v>
      </c>
    </row>
    <row r="12" ht="15" customHeight="1" spans="1:4">
      <c r="A12" s="326" t="s">
        <v>594</v>
      </c>
      <c r="B12" s="323">
        <v>60353</v>
      </c>
      <c r="C12" s="324">
        <v>63054</v>
      </c>
      <c r="D12" s="325">
        <v>-4.3</v>
      </c>
    </row>
    <row r="13" ht="15" customHeight="1" spans="1:4">
      <c r="A13" s="326" t="s">
        <v>595</v>
      </c>
      <c r="B13" s="323">
        <v>26663</v>
      </c>
      <c r="C13" s="324">
        <v>27127</v>
      </c>
      <c r="D13" s="325">
        <v>-1.7</v>
      </c>
    </row>
    <row r="14" ht="15" customHeight="1" spans="1:4">
      <c r="A14" s="326" t="s">
        <v>596</v>
      </c>
      <c r="B14" s="323">
        <v>17334</v>
      </c>
      <c r="C14" s="324">
        <v>15366</v>
      </c>
      <c r="D14" s="325">
        <v>12.8</v>
      </c>
    </row>
    <row r="15" ht="15" customHeight="1" spans="1:4">
      <c r="A15" s="326" t="s">
        <v>597</v>
      </c>
      <c r="B15" s="323">
        <v>47851</v>
      </c>
      <c r="C15" s="324">
        <v>13909</v>
      </c>
      <c r="D15" s="325">
        <v>244</v>
      </c>
    </row>
    <row r="16" ht="15" customHeight="1" spans="1:4">
      <c r="A16" s="326" t="s">
        <v>598</v>
      </c>
      <c r="B16" s="323">
        <v>46505</v>
      </c>
      <c r="C16" s="324">
        <v>46196</v>
      </c>
      <c r="D16" s="325">
        <v>0.7</v>
      </c>
    </row>
    <row r="17" ht="15" customHeight="1" spans="1:4">
      <c r="A17" s="326" t="s">
        <v>599</v>
      </c>
      <c r="B17" s="323">
        <v>2457</v>
      </c>
      <c r="C17" s="324">
        <v>1963</v>
      </c>
      <c r="D17" s="325">
        <v>25.2</v>
      </c>
    </row>
    <row r="18" ht="15" customHeight="1" spans="1:4">
      <c r="A18" s="326" t="s">
        <v>600</v>
      </c>
      <c r="B18" s="323">
        <v>1375</v>
      </c>
      <c r="C18" s="324">
        <v>492</v>
      </c>
      <c r="D18" s="325">
        <v>179.5</v>
      </c>
    </row>
    <row r="19" ht="15" customHeight="1" spans="1:4">
      <c r="A19" s="326" t="s">
        <v>601</v>
      </c>
      <c r="B19" s="323">
        <v>72024</v>
      </c>
      <c r="C19" s="324">
        <v>59705</v>
      </c>
      <c r="D19" s="325">
        <v>20.6</v>
      </c>
    </row>
    <row r="20" ht="15" customHeight="1" spans="1:4">
      <c r="A20" s="326" t="s">
        <v>602</v>
      </c>
      <c r="B20" s="323">
        <v>5137</v>
      </c>
      <c r="C20" s="324">
        <v>4919</v>
      </c>
      <c r="D20" s="325">
        <v>4.4</v>
      </c>
    </row>
    <row r="21" ht="15" customHeight="1" spans="1:4">
      <c r="A21" s="326" t="s">
        <v>603</v>
      </c>
      <c r="B21" s="323">
        <v>50</v>
      </c>
      <c r="C21" s="324">
        <v>207</v>
      </c>
      <c r="D21" s="325">
        <v>-75.9</v>
      </c>
    </row>
    <row r="22" ht="15" customHeight="1" spans="1:4">
      <c r="A22" s="326" t="s">
        <v>604</v>
      </c>
      <c r="B22" s="323">
        <v>63699</v>
      </c>
      <c r="C22" s="324">
        <v>64346</v>
      </c>
      <c r="D22" s="325">
        <v>-1</v>
      </c>
    </row>
    <row r="23" ht="15" customHeight="1" spans="1:4">
      <c r="A23" s="326" t="s">
        <v>605</v>
      </c>
      <c r="B23" s="323">
        <v>27844</v>
      </c>
      <c r="C23" s="324">
        <v>28742</v>
      </c>
      <c r="D23" s="325">
        <v>-3.1</v>
      </c>
    </row>
    <row r="24" ht="15" customHeight="1" spans="1:4">
      <c r="A24" s="328" t="s">
        <v>606</v>
      </c>
      <c r="B24" s="329">
        <v>25850</v>
      </c>
      <c r="C24" s="324">
        <v>26917</v>
      </c>
      <c r="D24" s="325">
        <v>-4</v>
      </c>
    </row>
    <row r="25" ht="15" customHeight="1" spans="1:4">
      <c r="A25" s="326" t="s">
        <v>607</v>
      </c>
      <c r="B25" s="323">
        <v>4370</v>
      </c>
      <c r="C25" s="324">
        <v>5810</v>
      </c>
      <c r="D25" s="325">
        <v>-24.8</v>
      </c>
    </row>
    <row r="26" ht="15" customHeight="1" spans="1:4">
      <c r="A26" s="326" t="s">
        <v>608</v>
      </c>
      <c r="B26" s="323">
        <v>4514</v>
      </c>
      <c r="C26" s="324">
        <v>7779</v>
      </c>
      <c r="D26" s="325">
        <v>-42</v>
      </c>
    </row>
    <row r="27" ht="15" customHeight="1" spans="1:4">
      <c r="A27" s="326" t="s">
        <v>609</v>
      </c>
      <c r="B27" s="323">
        <v>26567</v>
      </c>
      <c r="C27" s="324">
        <v>21717</v>
      </c>
      <c r="D27" s="325">
        <v>22.3</v>
      </c>
    </row>
    <row r="28" ht="15" customHeight="1" spans="1:4">
      <c r="A28" s="326" t="s">
        <v>610</v>
      </c>
      <c r="B28" s="323">
        <v>404</v>
      </c>
      <c r="C28" s="324">
        <v>268</v>
      </c>
      <c r="D28" s="325">
        <v>50.7</v>
      </c>
    </row>
    <row r="29" ht="15" customHeight="1" spans="1:4">
      <c r="A29" s="326" t="s">
        <v>611</v>
      </c>
      <c r="B29" s="323">
        <v>0</v>
      </c>
      <c r="C29" s="324">
        <v>30</v>
      </c>
      <c r="D29" s="325">
        <v>-100</v>
      </c>
    </row>
    <row r="30" s="22" customFormat="1" ht="15" customHeight="1" spans="1:4">
      <c r="A30" s="326" t="s">
        <v>612</v>
      </c>
      <c r="B30" s="323">
        <v>1241744</v>
      </c>
      <c r="C30" s="324">
        <v>998283</v>
      </c>
      <c r="D30" s="325">
        <v>24.4</v>
      </c>
    </row>
    <row r="31" ht="15" customHeight="1" spans="1:4">
      <c r="A31" s="330"/>
      <c r="B31" s="330"/>
      <c r="C31" s="331"/>
      <c r="D31" s="332"/>
    </row>
    <row r="32" ht="15" customHeight="1" spans="1:4">
      <c r="A32" s="20" t="s">
        <v>613</v>
      </c>
      <c r="B32" s="20"/>
    </row>
    <row r="33" ht="15" customHeight="1"/>
  </sheetData>
  <mergeCells count="6">
    <mergeCell ref="A1:D1"/>
    <mergeCell ref="A3:D3"/>
    <mergeCell ref="A4:A5"/>
    <mergeCell ref="B4:B5"/>
    <mergeCell ref="C4:C5"/>
    <mergeCell ref="D4:D5"/>
  </mergeCells>
  <pageMargins left="0.75" right="0.75" top="0.51" bottom="1" header="0.31" footer="0.5"/>
  <pageSetup paperSize="9" scale="88"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30"/>
  <sheetViews>
    <sheetView workbookViewId="0">
      <selection activeCell="E1" sqref="E1"/>
    </sheetView>
  </sheetViews>
  <sheetFormatPr defaultColWidth="9" defaultRowHeight="14.25" outlineLevelCol="4"/>
  <cols>
    <col min="1" max="1" width="31.125" customWidth="1"/>
    <col min="2" max="2" width="10.375" customWidth="1"/>
    <col min="3" max="3" width="9.25"/>
    <col min="4" max="4" width="18.75" customWidth="1"/>
    <col min="5" max="5" width="15.375"/>
  </cols>
  <sheetData>
    <row r="1" ht="20.25" spans="1:5">
      <c r="A1" s="293" t="s">
        <v>56</v>
      </c>
      <c r="B1" s="293"/>
      <c r="C1" s="293"/>
      <c r="D1" s="293"/>
    </row>
    <row r="2" ht="20.25" spans="1:5">
      <c r="A2" s="293"/>
      <c r="B2" s="293"/>
      <c r="C2" s="293"/>
      <c r="D2" s="293"/>
    </row>
    <row r="3" ht="15.75" spans="1:5">
      <c r="A3" s="294" t="s">
        <v>614</v>
      </c>
      <c r="B3" s="295"/>
      <c r="C3" s="296"/>
      <c r="D3" s="297" t="s">
        <v>460</v>
      </c>
    </row>
    <row r="4" customHeight="1" spans="1:5">
      <c r="A4" s="298" t="s">
        <v>615</v>
      </c>
      <c r="B4" s="299" t="s">
        <v>616</v>
      </c>
      <c r="C4" s="299" t="s">
        <v>617</v>
      </c>
      <c r="D4" s="300" t="s">
        <v>618</v>
      </c>
    </row>
    <row r="5" s="22" customFormat="1" spans="1:5">
      <c r="A5" s="301" t="s">
        <v>619</v>
      </c>
      <c r="B5" s="302">
        <v>626752</v>
      </c>
      <c r="C5" s="285">
        <v>608751</v>
      </c>
      <c r="D5" s="303">
        <v>3</v>
      </c>
    </row>
    <row r="6" spans="1:5">
      <c r="A6" s="304" t="s">
        <v>620</v>
      </c>
      <c r="B6" s="305">
        <v>78314</v>
      </c>
      <c r="C6" s="288">
        <v>74998</v>
      </c>
      <c r="D6" s="306">
        <v>4.4</v>
      </c>
      <c r="E6" s="22"/>
    </row>
    <row r="7" spans="1:5">
      <c r="A7" s="304" t="s">
        <v>621</v>
      </c>
      <c r="B7" s="305" t="s">
        <v>120</v>
      </c>
      <c r="C7" s="305" t="s">
        <v>120</v>
      </c>
      <c r="D7" s="307" t="s">
        <v>120</v>
      </c>
      <c r="E7" s="22"/>
    </row>
    <row r="8" spans="1:5">
      <c r="A8" s="304" t="s">
        <v>622</v>
      </c>
      <c r="B8" s="305">
        <v>1265</v>
      </c>
      <c r="C8" s="288">
        <v>666</v>
      </c>
      <c r="D8" s="306">
        <v>89.9</v>
      </c>
      <c r="E8" s="22"/>
    </row>
    <row r="9" spans="1:5">
      <c r="A9" s="304" t="s">
        <v>623</v>
      </c>
      <c r="B9" s="305">
        <v>49058</v>
      </c>
      <c r="C9" s="288">
        <v>55981</v>
      </c>
      <c r="D9" s="306">
        <v>-12.4</v>
      </c>
      <c r="E9" s="22"/>
    </row>
    <row r="10" spans="1:5">
      <c r="A10" s="304" t="s">
        <v>624</v>
      </c>
      <c r="B10" s="305">
        <v>128655</v>
      </c>
      <c r="C10" s="288">
        <v>126512</v>
      </c>
      <c r="D10" s="306">
        <v>1.7</v>
      </c>
      <c r="E10" s="22"/>
    </row>
    <row r="11" spans="1:5">
      <c r="A11" s="304" t="s">
        <v>625</v>
      </c>
      <c r="B11" s="305">
        <v>6667</v>
      </c>
      <c r="C11" s="288">
        <v>6439</v>
      </c>
      <c r="D11" s="306">
        <v>3.5</v>
      </c>
      <c r="E11" s="22"/>
    </row>
    <row r="12" spans="1:5">
      <c r="A12" s="304" t="s">
        <v>626</v>
      </c>
      <c r="B12" s="305">
        <v>2840</v>
      </c>
      <c r="C12" s="288">
        <v>3205</v>
      </c>
      <c r="D12" s="306">
        <v>-11.4</v>
      </c>
      <c r="E12" s="22"/>
    </row>
    <row r="13" spans="1:5">
      <c r="A13" s="304" t="s">
        <v>627</v>
      </c>
      <c r="B13" s="305">
        <v>98569</v>
      </c>
      <c r="C13" s="288">
        <v>96581</v>
      </c>
      <c r="D13" s="306">
        <v>2.1</v>
      </c>
      <c r="E13" s="22"/>
    </row>
    <row r="14" spans="1:5">
      <c r="A14" s="304" t="s">
        <v>628</v>
      </c>
      <c r="B14" s="305">
        <v>73025</v>
      </c>
      <c r="C14" s="288">
        <v>44725</v>
      </c>
      <c r="D14" s="306">
        <v>63.3</v>
      </c>
      <c r="E14" s="22"/>
    </row>
    <row r="15" spans="1:5">
      <c r="A15" s="304" t="s">
        <v>629</v>
      </c>
      <c r="B15" s="305">
        <v>6124</v>
      </c>
      <c r="C15" s="288">
        <v>7529</v>
      </c>
      <c r="D15" s="306">
        <v>-18.7</v>
      </c>
      <c r="E15" s="22"/>
    </row>
    <row r="16" spans="1:5">
      <c r="A16" s="304" t="s">
        <v>630</v>
      </c>
      <c r="B16" s="305">
        <v>86701</v>
      </c>
      <c r="C16" s="288">
        <v>113303</v>
      </c>
      <c r="D16" s="306">
        <v>-23.5</v>
      </c>
      <c r="E16" s="22"/>
    </row>
    <row r="17" spans="1:5">
      <c r="A17" s="304" t="s">
        <v>631</v>
      </c>
      <c r="B17" s="305">
        <v>24847</v>
      </c>
      <c r="C17" s="288">
        <v>16804</v>
      </c>
      <c r="D17" s="306">
        <v>47.9</v>
      </c>
      <c r="E17" s="22"/>
    </row>
    <row r="18" spans="1:5">
      <c r="A18" s="304" t="s">
        <v>632</v>
      </c>
      <c r="B18" s="305">
        <v>48</v>
      </c>
      <c r="C18" s="288">
        <v>2484</v>
      </c>
      <c r="D18" s="306">
        <v>-98.1</v>
      </c>
      <c r="E18" s="22"/>
    </row>
    <row r="19" spans="1:5">
      <c r="A19" s="304" t="s">
        <v>633</v>
      </c>
      <c r="B19" s="305">
        <v>13846</v>
      </c>
      <c r="C19" s="288">
        <v>9138</v>
      </c>
      <c r="D19" s="306">
        <v>51.5</v>
      </c>
      <c r="E19" s="22"/>
    </row>
    <row r="20" spans="1:5">
      <c r="A20" s="304" t="s">
        <v>634</v>
      </c>
      <c r="B20" s="305">
        <v>2144</v>
      </c>
      <c r="C20" s="288">
        <v>1375</v>
      </c>
      <c r="D20" s="306">
        <v>55.9</v>
      </c>
      <c r="E20" s="22"/>
    </row>
    <row r="21" spans="1:5">
      <c r="A21" s="304" t="s">
        <v>635</v>
      </c>
      <c r="B21" s="305">
        <v>1887</v>
      </c>
      <c r="C21" s="288">
        <v>408</v>
      </c>
      <c r="D21" s="306">
        <v>362.5</v>
      </c>
      <c r="E21" s="22"/>
    </row>
    <row r="22" spans="1:5">
      <c r="A22" s="304" t="s">
        <v>636</v>
      </c>
      <c r="B22" s="305">
        <v>7987</v>
      </c>
      <c r="C22" s="288">
        <v>3459</v>
      </c>
      <c r="D22" s="306">
        <v>130.9</v>
      </c>
      <c r="E22" s="22"/>
    </row>
    <row r="23" spans="1:5">
      <c r="A23" s="304" t="s">
        <v>637</v>
      </c>
      <c r="B23" s="305">
        <v>57</v>
      </c>
      <c r="C23" s="288">
        <v>79</v>
      </c>
      <c r="D23" s="306">
        <v>-27.8</v>
      </c>
      <c r="E23" s="22"/>
    </row>
    <row r="24" spans="1:5">
      <c r="A24" s="304" t="s">
        <v>638</v>
      </c>
      <c r="B24" s="305">
        <v>23544</v>
      </c>
      <c r="C24" s="288">
        <v>26062</v>
      </c>
      <c r="D24" s="306">
        <v>-9.7</v>
      </c>
      <c r="E24" s="22"/>
    </row>
    <row r="25" spans="1:5">
      <c r="A25" s="304" t="s">
        <v>639</v>
      </c>
      <c r="B25" s="305">
        <v>2</v>
      </c>
      <c r="C25" s="288">
        <v>3</v>
      </c>
      <c r="D25" s="306">
        <v>-33.3</v>
      </c>
      <c r="E25" s="22"/>
    </row>
    <row r="26" spans="1:5">
      <c r="A26" s="304" t="s">
        <v>640</v>
      </c>
      <c r="B26" s="305">
        <v>21122</v>
      </c>
      <c r="C26" s="288">
        <v>18846</v>
      </c>
      <c r="D26" s="306">
        <v>12.1</v>
      </c>
      <c r="E26" s="22"/>
    </row>
    <row r="27" spans="1:5">
      <c r="A27" s="304" t="s">
        <v>641</v>
      </c>
      <c r="B27" s="305" t="s">
        <v>120</v>
      </c>
      <c r="C27" s="305" t="s">
        <v>120</v>
      </c>
      <c r="D27" s="307" t="s">
        <v>120</v>
      </c>
      <c r="E27" s="22"/>
    </row>
    <row r="28" spans="1:5">
      <c r="A28" s="304" t="s">
        <v>642</v>
      </c>
      <c r="B28" s="305">
        <v>50</v>
      </c>
      <c r="C28" s="308">
        <v>154</v>
      </c>
      <c r="D28" s="306">
        <v>-67.5</v>
      </c>
      <c r="E28" s="22"/>
    </row>
    <row r="29" spans="1:5">
      <c r="A29" s="309"/>
      <c r="B29" s="309"/>
      <c r="C29" s="310"/>
      <c r="D29" s="310"/>
    </row>
    <row r="30" ht="15" spans="1:5">
      <c r="A30" s="311"/>
      <c r="B30" s="311"/>
      <c r="C30" s="312"/>
      <c r="D30" s="312"/>
    </row>
  </sheetData>
  <mergeCells count="1">
    <mergeCell ref="A1:D1"/>
  </mergeCells>
  <printOptions horizontalCentered="1"/>
  <pageMargins left="0.688888888888889" right="0.5" top="0.700694444444445"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41"/>
  <sheetViews>
    <sheetView workbookViewId="0">
      <selection activeCell="E1" sqref="E1"/>
    </sheetView>
  </sheetViews>
  <sheetFormatPr defaultColWidth="9" defaultRowHeight="14.25" outlineLevelCol="4"/>
  <cols>
    <col min="1" max="1" width="30.875" customWidth="1"/>
    <col min="2" max="2" width="14.5" customWidth="1"/>
    <col min="3" max="3" width="14.875" customWidth="1"/>
    <col min="4" max="4" width="22.375" customWidth="1"/>
    <col min="5" max="5" width="9" customWidth="1"/>
  </cols>
  <sheetData>
    <row r="1" ht="25.5" spans="1:5">
      <c r="A1" s="277" t="s">
        <v>57</v>
      </c>
      <c r="B1" s="277"/>
      <c r="C1" s="277"/>
      <c r="D1" s="277"/>
    </row>
    <row r="2" spans="1:5">
      <c r="A2" s="278"/>
      <c r="B2" s="278"/>
      <c r="C2" s="278"/>
      <c r="D2" s="279"/>
    </row>
    <row r="3" spans="1:5">
      <c r="A3" s="278"/>
      <c r="B3" s="278"/>
      <c r="C3" s="278"/>
      <c r="D3" s="280" t="s">
        <v>460</v>
      </c>
    </row>
    <row r="4" ht="15.75" spans="1:5">
      <c r="A4" s="281" t="s">
        <v>136</v>
      </c>
      <c r="B4" s="282" t="s">
        <v>616</v>
      </c>
      <c r="C4" s="282" t="s">
        <v>617</v>
      </c>
      <c r="D4" s="283" t="s">
        <v>618</v>
      </c>
    </row>
    <row r="5" s="22" customFormat="1" spans="1:5">
      <c r="A5" s="284" t="s">
        <v>643</v>
      </c>
      <c r="B5" s="285">
        <v>2108853</v>
      </c>
      <c r="C5" s="285">
        <v>1269798</v>
      </c>
      <c r="D5" s="286">
        <v>66.1</v>
      </c>
    </row>
    <row r="6" spans="1:5">
      <c r="A6" s="287" t="s">
        <v>644</v>
      </c>
      <c r="B6" s="288">
        <v>282791</v>
      </c>
      <c r="C6" s="288">
        <v>361316</v>
      </c>
      <c r="D6" s="289">
        <v>-21.7</v>
      </c>
      <c r="E6" s="22"/>
    </row>
    <row r="7" spans="1:5">
      <c r="A7" s="287" t="s">
        <v>645</v>
      </c>
      <c r="B7" s="288">
        <v>191883</v>
      </c>
      <c r="C7" s="288">
        <v>207731</v>
      </c>
      <c r="D7" s="289">
        <v>-7.6</v>
      </c>
      <c r="E7" s="22"/>
    </row>
    <row r="8" spans="1:5">
      <c r="A8" s="290" t="s">
        <v>646</v>
      </c>
      <c r="B8" s="288">
        <v>1101205</v>
      </c>
      <c r="C8" s="288">
        <v>159906</v>
      </c>
      <c r="D8" s="289">
        <v>588.7</v>
      </c>
      <c r="E8" s="22"/>
    </row>
    <row r="9" spans="1:5">
      <c r="A9" s="290" t="s">
        <v>647</v>
      </c>
      <c r="B9" s="288">
        <v>532974</v>
      </c>
      <c r="C9" s="288">
        <v>540845</v>
      </c>
      <c r="D9" s="289">
        <v>-1.5</v>
      </c>
      <c r="E9" s="22"/>
    </row>
    <row r="10" spans="1:5">
      <c r="A10" s="290" t="s">
        <v>648</v>
      </c>
      <c r="B10" s="288">
        <v>752661</v>
      </c>
      <c r="C10" s="288">
        <v>863166</v>
      </c>
      <c r="D10" s="289">
        <v>-12.8</v>
      </c>
      <c r="E10" s="22"/>
    </row>
    <row r="11" spans="1:5">
      <c r="A11" s="290" t="s">
        <v>649</v>
      </c>
      <c r="B11" s="288">
        <v>323474</v>
      </c>
      <c r="C11" s="288">
        <v>424856</v>
      </c>
      <c r="D11" s="289">
        <v>-23.9</v>
      </c>
      <c r="E11" s="22"/>
    </row>
    <row r="12" spans="1:5">
      <c r="A12" s="290" t="s">
        <v>650</v>
      </c>
      <c r="B12" s="288">
        <v>304714</v>
      </c>
      <c r="C12" s="288">
        <v>403813</v>
      </c>
      <c r="D12" s="289">
        <v>-24.5</v>
      </c>
      <c r="E12" s="22"/>
    </row>
    <row r="13" spans="1:5">
      <c r="A13" s="290" t="s">
        <v>651</v>
      </c>
      <c r="B13" s="288">
        <v>8565</v>
      </c>
      <c r="C13" s="288">
        <v>9006</v>
      </c>
      <c r="D13" s="289">
        <v>-4.9</v>
      </c>
      <c r="E13" s="22"/>
    </row>
    <row r="14" spans="1:5">
      <c r="A14" s="290" t="s">
        <v>652</v>
      </c>
      <c r="B14" s="288">
        <v>140671</v>
      </c>
      <c r="C14" s="288">
        <v>186522</v>
      </c>
      <c r="D14" s="289">
        <v>-24.6</v>
      </c>
      <c r="E14" s="22"/>
    </row>
    <row r="15" spans="1:5">
      <c r="A15" s="290" t="s">
        <v>653</v>
      </c>
      <c r="B15" s="288">
        <v>42366</v>
      </c>
      <c r="C15" s="288">
        <v>41940</v>
      </c>
      <c r="D15" s="289">
        <v>1</v>
      </c>
      <c r="E15" s="22"/>
    </row>
    <row r="16" spans="1:5">
      <c r="A16" s="290" t="s">
        <v>654</v>
      </c>
      <c r="B16" s="288">
        <v>26899</v>
      </c>
      <c r="C16" s="288">
        <v>39697</v>
      </c>
      <c r="D16" s="289">
        <v>-32.2</v>
      </c>
      <c r="E16" s="22"/>
    </row>
    <row r="17" spans="1:5">
      <c r="A17" s="290" t="s">
        <v>655</v>
      </c>
      <c r="B17" s="288">
        <v>23933</v>
      </c>
      <c r="C17" s="288">
        <v>24365</v>
      </c>
      <c r="D17" s="289">
        <v>-1.8</v>
      </c>
      <c r="E17" s="22"/>
    </row>
    <row r="18" spans="1:5">
      <c r="A18" s="290" t="s">
        <v>656</v>
      </c>
      <c r="B18" s="288">
        <v>15928</v>
      </c>
      <c r="C18" s="288">
        <v>14049</v>
      </c>
      <c r="D18" s="289">
        <v>13.4</v>
      </c>
      <c r="E18" s="22"/>
    </row>
    <row r="19" spans="1:5">
      <c r="A19" s="290" t="s">
        <v>657</v>
      </c>
      <c r="B19" s="288">
        <v>45326</v>
      </c>
      <c r="C19" s="288">
        <v>11295</v>
      </c>
      <c r="D19" s="289">
        <v>301.3</v>
      </c>
      <c r="E19" s="22"/>
    </row>
    <row r="20" spans="1:5">
      <c r="A20" s="290" t="s">
        <v>658</v>
      </c>
      <c r="B20" s="288">
        <v>46505</v>
      </c>
      <c r="C20" s="288">
        <v>46196</v>
      </c>
      <c r="D20" s="289">
        <v>0.7</v>
      </c>
      <c r="E20" s="22"/>
    </row>
    <row r="21" spans="1:5">
      <c r="A21" s="290" t="s">
        <v>659</v>
      </c>
      <c r="B21" s="288">
        <v>1516</v>
      </c>
      <c r="C21" s="288">
        <v>1952</v>
      </c>
      <c r="D21" s="289">
        <v>-22.3</v>
      </c>
      <c r="E21" s="22"/>
    </row>
    <row r="22" spans="1:5">
      <c r="A22" s="290" t="s">
        <v>660</v>
      </c>
      <c r="B22" s="288">
        <v>965</v>
      </c>
      <c r="C22" s="288">
        <v>473</v>
      </c>
      <c r="D22" s="289">
        <v>104</v>
      </c>
      <c r="E22" s="22"/>
    </row>
    <row r="23" spans="1:5">
      <c r="A23" s="290" t="s">
        <v>661</v>
      </c>
      <c r="B23" s="288">
        <v>71554</v>
      </c>
      <c r="C23" s="288">
        <v>57765</v>
      </c>
      <c r="D23" s="289">
        <v>23.9</v>
      </c>
      <c r="E23" s="22"/>
    </row>
    <row r="24" spans="1:5">
      <c r="A24" s="290" t="s">
        <v>662</v>
      </c>
      <c r="B24" s="288">
        <v>4860</v>
      </c>
      <c r="C24" s="288">
        <v>4636</v>
      </c>
      <c r="D24" s="289">
        <v>4.8</v>
      </c>
      <c r="E24" s="22"/>
    </row>
    <row r="25" spans="1:5">
      <c r="A25" s="290" t="s">
        <v>663</v>
      </c>
      <c r="B25" s="288">
        <v>101</v>
      </c>
      <c r="C25" s="288">
        <v>414</v>
      </c>
      <c r="D25" s="289">
        <v>-75.6</v>
      </c>
      <c r="E25" s="22"/>
    </row>
    <row r="26" spans="1:5">
      <c r="A26" s="291" t="s">
        <v>664</v>
      </c>
      <c r="B26" s="288">
        <v>1356192</v>
      </c>
      <c r="C26" s="288">
        <v>406632</v>
      </c>
      <c r="D26" s="289">
        <v>233.5</v>
      </c>
      <c r="E26" s="22"/>
    </row>
    <row r="27" spans="1:5">
      <c r="A27" s="291" t="s">
        <v>665</v>
      </c>
      <c r="B27" s="288">
        <v>11442</v>
      </c>
      <c r="C27" s="288">
        <v>16929</v>
      </c>
      <c r="D27" s="289">
        <v>-32.4</v>
      </c>
      <c r="E27" s="22"/>
    </row>
    <row r="28" spans="1:5">
      <c r="A28" s="291" t="s">
        <v>666</v>
      </c>
      <c r="B28" s="288">
        <v>7625</v>
      </c>
      <c r="C28" s="288">
        <v>10473</v>
      </c>
      <c r="D28" s="289">
        <v>-27.2</v>
      </c>
      <c r="E28" s="22"/>
    </row>
    <row r="29" spans="1:5">
      <c r="A29" s="291" t="s">
        <v>667</v>
      </c>
      <c r="B29" s="288">
        <v>37</v>
      </c>
      <c r="C29" s="288">
        <v>46</v>
      </c>
      <c r="D29" s="289">
        <v>-19.6</v>
      </c>
      <c r="E29" s="22"/>
    </row>
    <row r="30" spans="1:5">
      <c r="A30" s="291" t="s">
        <v>668</v>
      </c>
      <c r="B30" s="288">
        <v>2471</v>
      </c>
      <c r="C30" s="288">
        <v>2344</v>
      </c>
      <c r="D30" s="289">
        <v>5.4</v>
      </c>
      <c r="E30" s="22"/>
    </row>
    <row r="31" spans="1:5">
      <c r="A31" s="291" t="s">
        <v>669</v>
      </c>
      <c r="B31" s="288">
        <v>935038</v>
      </c>
      <c r="C31" s="288">
        <v>0</v>
      </c>
      <c r="D31" s="289" t="s">
        <v>120</v>
      </c>
      <c r="E31" s="22"/>
    </row>
    <row r="32" spans="1:5">
      <c r="A32" s="291" t="s">
        <v>670</v>
      </c>
      <c r="B32" s="288">
        <v>392280</v>
      </c>
      <c r="C32" s="288">
        <v>369848</v>
      </c>
      <c r="D32" s="289">
        <v>6.1</v>
      </c>
      <c r="E32" s="22"/>
    </row>
    <row r="33" spans="1:5">
      <c r="A33" s="291" t="s">
        <v>671</v>
      </c>
      <c r="B33" s="288">
        <v>251715</v>
      </c>
      <c r="C33" s="288">
        <v>240516</v>
      </c>
      <c r="D33" s="289">
        <v>4.7</v>
      </c>
      <c r="E33" s="22"/>
    </row>
    <row r="34" spans="1:5">
      <c r="A34" s="291" t="s">
        <v>672</v>
      </c>
      <c r="B34" s="288">
        <v>10607</v>
      </c>
      <c r="C34" s="288">
        <v>9622</v>
      </c>
      <c r="D34" s="289">
        <v>10.2</v>
      </c>
      <c r="E34" s="22"/>
    </row>
    <row r="35" spans="1:5">
      <c r="A35" s="291" t="s">
        <v>673</v>
      </c>
      <c r="B35" s="288">
        <v>125285</v>
      </c>
      <c r="C35" s="288">
        <v>114943</v>
      </c>
      <c r="D35" s="289">
        <v>9</v>
      </c>
      <c r="E35" s="22"/>
    </row>
    <row r="36" spans="1:5">
      <c r="A36" s="291" t="s">
        <v>674</v>
      </c>
      <c r="B36" s="288">
        <v>4673</v>
      </c>
      <c r="C36" s="288">
        <v>4767</v>
      </c>
      <c r="D36" s="289">
        <v>-2</v>
      </c>
      <c r="E36" s="22"/>
    </row>
    <row r="37" spans="1:5">
      <c r="A37" s="291" t="s">
        <v>675</v>
      </c>
      <c r="B37" s="288">
        <v>4767</v>
      </c>
      <c r="C37" s="288">
        <v>4919</v>
      </c>
      <c r="D37" s="289">
        <v>-3.1</v>
      </c>
      <c r="E37" s="22"/>
    </row>
    <row r="38" spans="1:5">
      <c r="A38" s="292" t="s">
        <v>676</v>
      </c>
      <c r="B38" s="288">
        <v>2531</v>
      </c>
      <c r="C38" s="288">
        <v>2073</v>
      </c>
      <c r="D38" s="289">
        <v>22.1</v>
      </c>
      <c r="E38" s="22"/>
    </row>
    <row r="40" spans="1:5">
      <c r="A40" t="s">
        <v>677</v>
      </c>
    </row>
    <row r="41" s="20" customFormat="1" spans="1:5">
      <c r="A41" t="s">
        <v>678</v>
      </c>
    </row>
  </sheetData>
  <mergeCells count="1">
    <mergeCell ref="A1:D1"/>
  </mergeCells>
  <printOptions horizontalCentered="1"/>
  <pageMargins left="0.428472222222222" right="0.279166666666667" top="1" bottom="1" header="0.5" footer="0.5"/>
  <pageSetup paperSize="9"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ht="25.5" spans="3:3">
      <c r="C7" s="21" t="s">
        <v>58</v>
      </c>
    </row>
  </sheetData>
  <pageMargins left="0.700694444444445" right="0.700694444444445" top="0.751388888888889" bottom="0.751388888888889" header="0.298611111111111" footer="0.298611111111111"/>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59</v>
      </c>
      <c r="B1" s="3"/>
    </row>
    <row r="2" ht="15" customHeight="1"/>
    <row r="3" ht="15" customHeight="1" spans="1:2">
      <c r="B3" s="259" t="s">
        <v>460</v>
      </c>
    </row>
    <row r="4" ht="15" customHeight="1" spans="1:2">
      <c r="A4" s="4" t="s">
        <v>136</v>
      </c>
      <c r="B4" s="6" t="s">
        <v>513</v>
      </c>
    </row>
    <row r="5" s="22" customFormat="1" ht="15" customHeight="1" spans="1:2">
      <c r="A5" s="73" t="s">
        <v>679</v>
      </c>
      <c r="B5" s="274">
        <v>6597268.68</v>
      </c>
    </row>
    <row r="6" ht="15" customHeight="1" spans="1:2">
      <c r="A6" s="7" t="s">
        <v>680</v>
      </c>
      <c r="B6" s="275">
        <v>1512469.11</v>
      </c>
    </row>
    <row r="7" ht="15" customHeight="1" spans="1:2">
      <c r="A7" s="7" t="s">
        <v>681</v>
      </c>
      <c r="B7" s="275">
        <v>425696.57</v>
      </c>
    </row>
    <row r="8" ht="15" customHeight="1" spans="1:2">
      <c r="A8" s="7" t="s">
        <v>682</v>
      </c>
      <c r="B8" s="275">
        <v>4584881.93</v>
      </c>
    </row>
    <row r="9" ht="15" customHeight="1" spans="1:2">
      <c r="A9" s="7" t="s">
        <v>683</v>
      </c>
      <c r="B9" s="275">
        <v>3053945.67</v>
      </c>
    </row>
    <row r="10" ht="15" customHeight="1" spans="1:2">
      <c r="A10" s="7" t="s">
        <v>684</v>
      </c>
      <c r="B10" s="275">
        <v>74221.07</v>
      </c>
    </row>
    <row r="11" s="22" customFormat="1" ht="15" customHeight="1" spans="1:2">
      <c r="A11" s="73" t="s">
        <v>685</v>
      </c>
      <c r="B11" s="274">
        <v>7991082.72</v>
      </c>
    </row>
    <row r="12" ht="15" customHeight="1" spans="1:2">
      <c r="A12" s="7" t="s">
        <v>686</v>
      </c>
      <c r="B12" s="275">
        <v>1320271.87</v>
      </c>
    </row>
    <row r="13" ht="15" customHeight="1" spans="1:2">
      <c r="A13" s="7" t="s">
        <v>687</v>
      </c>
      <c r="B13" s="275">
        <v>71201.2</v>
      </c>
    </row>
    <row r="14" ht="15" customHeight="1" spans="1:2">
      <c r="A14" s="7" t="s">
        <v>688</v>
      </c>
      <c r="B14" s="275">
        <v>6670810.85</v>
      </c>
    </row>
    <row r="15" ht="15" customHeight="1" spans="1:2">
      <c r="A15" s="7" t="s">
        <v>689</v>
      </c>
      <c r="B15" s="275">
        <v>973737.91</v>
      </c>
    </row>
    <row r="16" ht="15" customHeight="1" spans="1:2">
      <c r="A16" s="7" t="s">
        <v>690</v>
      </c>
      <c r="B16" s="276">
        <v>0</v>
      </c>
    </row>
    <row r="17" ht="15" customHeight="1" spans="1:2">
      <c r="A17" s="12" t="s">
        <v>691</v>
      </c>
      <c r="B17" s="276">
        <v>47</v>
      </c>
    </row>
    <row r="18" ht="15" customHeight="1"/>
    <row r="19" ht="15" customHeight="1" spans="1:2">
      <c r="A19" t="s">
        <v>692</v>
      </c>
    </row>
  </sheetData>
  <mergeCells count="2">
    <mergeCell ref="A1:B1"/>
    <mergeCell ref="A18:B18"/>
  </mergeCells>
  <printOptions horizontalCentered="1"/>
  <pageMargins left="0.751388888888889" right="0.751388888888889" top="1" bottom="1" header="0.5" footer="0.5"/>
  <pageSetup paperSize="9"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C1" sqref="C1"/>
    </sheetView>
  </sheetViews>
  <sheetFormatPr defaultColWidth="9" defaultRowHeight="14.25" outlineLevelCol="2"/>
  <cols>
    <col min="1" max="1" width="39.625" customWidth="1"/>
    <col min="2" max="2" width="16.375" customWidth="1"/>
    <col min="3" max="3" width="12.875" customWidth="1"/>
  </cols>
  <sheetData>
    <row r="1" ht="20.25" spans="1:3">
      <c r="A1" s="3" t="s">
        <v>60</v>
      </c>
      <c r="B1" s="3"/>
    </row>
    <row r="2" ht="15" customHeight="1"/>
    <row r="3" ht="15" customHeight="1" spans="1:3">
      <c r="B3" t="s">
        <v>460</v>
      </c>
    </row>
    <row r="4" ht="15" customHeight="1" spans="1:3">
      <c r="A4" s="4" t="s">
        <v>136</v>
      </c>
      <c r="B4" s="6" t="s">
        <v>513</v>
      </c>
    </row>
    <row r="5" ht="15" customHeight="1" spans="1:3">
      <c r="A5" s="12" t="s">
        <v>693</v>
      </c>
      <c r="B5" s="269">
        <v>316</v>
      </c>
    </row>
    <row r="6" ht="15" customHeight="1" spans="1:3">
      <c r="A6" s="12" t="s">
        <v>694</v>
      </c>
      <c r="B6" s="270">
        <v>12338898</v>
      </c>
    </row>
    <row r="7" ht="15" customHeight="1" spans="1:3">
      <c r="A7" s="7" t="s">
        <v>695</v>
      </c>
      <c r="B7" s="271">
        <v>6625900</v>
      </c>
      <c r="C7" s="272"/>
    </row>
    <row r="8" ht="15" customHeight="1" spans="1:3">
      <c r="A8" s="7" t="s">
        <v>696</v>
      </c>
      <c r="B8" s="271">
        <v>376100</v>
      </c>
    </row>
    <row r="9" ht="15" customHeight="1" spans="1:3">
      <c r="A9" s="7" t="s">
        <v>697</v>
      </c>
      <c r="B9" s="273">
        <v>1040900</v>
      </c>
    </row>
    <row r="10" ht="15" customHeight="1" spans="1:3">
      <c r="A10" s="7" t="s">
        <v>698</v>
      </c>
      <c r="B10" s="271">
        <v>4295998</v>
      </c>
    </row>
    <row r="11" ht="15" customHeight="1"/>
    <row r="12" ht="15" customHeight="1" spans="1:3">
      <c r="A12" t="s">
        <v>699</v>
      </c>
    </row>
  </sheetData>
  <mergeCells count="1">
    <mergeCell ref="A1:B1"/>
  </mergeCells>
  <printOptions horizontalCentered="1"/>
  <pageMargins left="0.550694444444444" right="0.550694444444444" top="0.979861111111111" bottom="0.979861111111111" header="0.118055555555556" footer="0.118055555555556"/>
  <pageSetup paperSize="9" scale="120"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6"/>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700</v>
      </c>
      <c r="B1" s="3"/>
    </row>
    <row r="2" ht="15" customHeight="1"/>
    <row r="3" ht="15" customHeight="1" spans="1:2">
      <c r="B3" s="259" t="s">
        <v>460</v>
      </c>
    </row>
    <row r="4" ht="15" customHeight="1" spans="1:2">
      <c r="A4" s="4" t="s">
        <v>136</v>
      </c>
      <c r="B4" s="6" t="s">
        <v>701</v>
      </c>
    </row>
    <row r="5" ht="15" customHeight="1" spans="1:2">
      <c r="A5" s="4" t="s">
        <v>702</v>
      </c>
      <c r="B5" s="260">
        <v>16320.03</v>
      </c>
    </row>
    <row r="6" s="22" customFormat="1" ht="15" customHeight="1" spans="1:2">
      <c r="A6" s="261" t="s">
        <v>703</v>
      </c>
      <c r="B6" s="262">
        <v>12484</v>
      </c>
    </row>
    <row r="7" ht="15" customHeight="1" spans="1:2">
      <c r="A7" s="263" t="s">
        <v>704</v>
      </c>
      <c r="B7" s="264">
        <v>4467</v>
      </c>
    </row>
    <row r="8" ht="15" customHeight="1" spans="1:2">
      <c r="A8" s="263" t="s">
        <v>705</v>
      </c>
      <c r="B8" s="264">
        <v>1503</v>
      </c>
    </row>
    <row r="9" ht="15" customHeight="1" spans="1:2">
      <c r="A9" s="263" t="s">
        <v>706</v>
      </c>
      <c r="B9" s="264">
        <v>2092</v>
      </c>
    </row>
    <row r="10" ht="15" customHeight="1" spans="1:2">
      <c r="A10" s="263" t="s">
        <v>707</v>
      </c>
      <c r="B10" s="264">
        <v>100</v>
      </c>
    </row>
    <row r="11" ht="15" customHeight="1" spans="1:2">
      <c r="A11" s="263" t="s">
        <v>708</v>
      </c>
      <c r="B11" s="264">
        <v>1823</v>
      </c>
    </row>
    <row r="12" ht="15" customHeight="1" spans="1:2">
      <c r="A12" s="263" t="s">
        <v>709</v>
      </c>
      <c r="B12" s="264">
        <v>714</v>
      </c>
    </row>
    <row r="13" ht="15" customHeight="1" spans="1:2">
      <c r="A13" s="263" t="s">
        <v>710</v>
      </c>
      <c r="B13" s="264">
        <v>0</v>
      </c>
    </row>
    <row r="14" ht="15" customHeight="1" spans="1:2">
      <c r="A14" s="263" t="s">
        <v>711</v>
      </c>
      <c r="B14" s="264">
        <v>1785</v>
      </c>
    </row>
    <row r="15" s="22" customFormat="1" ht="15" customHeight="1" spans="1:2">
      <c r="A15" s="265" t="s">
        <v>712</v>
      </c>
      <c r="B15" s="266">
        <v>3836.03</v>
      </c>
    </row>
    <row r="16" ht="15" customHeight="1" spans="1:2">
      <c r="A16" s="7" t="s">
        <v>713</v>
      </c>
      <c r="B16" s="267">
        <v>621.54</v>
      </c>
    </row>
    <row r="17" ht="15" customHeight="1" spans="1:2">
      <c r="A17" s="7" t="s">
        <v>714</v>
      </c>
      <c r="B17" s="267">
        <v>497.62</v>
      </c>
    </row>
    <row r="18" ht="15" customHeight="1" spans="1:2">
      <c r="A18" s="7" t="s">
        <v>715</v>
      </c>
      <c r="B18" s="267">
        <v>1232</v>
      </c>
    </row>
    <row r="19" ht="15" customHeight="1" spans="1:2">
      <c r="A19" s="7" t="s">
        <v>716</v>
      </c>
      <c r="B19" s="267">
        <v>1484.87</v>
      </c>
    </row>
    <row r="20" ht="15" customHeight="1" spans="1:2">
      <c r="A20" s="7" t="s">
        <v>717</v>
      </c>
      <c r="B20" s="268">
        <v>356.09</v>
      </c>
    </row>
    <row r="21" ht="15" customHeight="1" spans="1:2">
      <c r="A21" s="7" t="s">
        <v>718</v>
      </c>
      <c r="B21" s="268">
        <v>272.39</v>
      </c>
    </row>
    <row r="22" ht="15" customHeight="1" spans="1:2">
      <c r="A22" s="7" t="s">
        <v>719</v>
      </c>
      <c r="B22" s="268">
        <v>83.7</v>
      </c>
    </row>
    <row r="23" ht="15" customHeight="1" spans="1:2">
      <c r="A23" s="7" t="s">
        <v>720</v>
      </c>
      <c r="B23" s="268">
        <v>0.17</v>
      </c>
    </row>
    <row r="24" ht="15" customHeight="1" spans="1:2">
      <c r="A24" s="7" t="s">
        <v>721</v>
      </c>
      <c r="B24" s="11">
        <v>2</v>
      </c>
    </row>
    <row r="25" ht="15" customHeight="1"/>
    <row r="26" ht="15" customHeight="1" spans="1:2">
      <c r="A26" t="s">
        <v>722</v>
      </c>
    </row>
  </sheetData>
  <mergeCells count="2">
    <mergeCell ref="A1:B1"/>
    <mergeCell ref="A26:B26"/>
  </mergeCells>
  <printOptions horizontalCentered="1"/>
  <pageMargins left="0.75" right="0.75" top="0.98" bottom="0.98" header="0.51" footer="0.51"/>
  <pageSetup paperSize="9" pageOrder="overThenDown" orientation="portrait"/>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G1" sqref="G1"/>
    </sheetView>
  </sheetViews>
  <sheetFormatPr defaultColWidth="9" defaultRowHeight="14.25" outlineLevelRow="6" outlineLevelCol="2"/>
  <sheetData>
    <row r="7" ht="25.5" spans="3:3">
      <c r="C7" s="21" t="s">
        <v>62</v>
      </c>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4"/>
  <sheetViews>
    <sheetView workbookViewId="0">
      <selection activeCell="E1" sqref="E1"/>
    </sheetView>
  </sheetViews>
  <sheetFormatPr defaultColWidth="9" defaultRowHeight="14.25" outlineLevelCol="3"/>
  <cols>
    <col min="1" max="1" width="19.625" customWidth="1"/>
    <col min="2" max="2" width="11.625" customWidth="1"/>
    <col min="3" max="3" width="19.375" customWidth="1"/>
    <col min="4" max="4" width="17.875" customWidth="1"/>
    <col min="5" max="5" width="9" customWidth="1"/>
  </cols>
  <sheetData>
    <row r="1" ht="20.25" spans="1:4">
      <c r="A1" s="3" t="s">
        <v>63</v>
      </c>
      <c r="B1" s="3"/>
      <c r="C1" s="3"/>
      <c r="D1" s="3"/>
    </row>
    <row r="2" ht="15" customHeight="1"/>
    <row r="3" ht="15" customHeight="1" spans="1:4">
      <c r="A3" s="216" t="s">
        <v>136</v>
      </c>
      <c r="B3" s="5" t="s">
        <v>723</v>
      </c>
      <c r="C3" s="6"/>
      <c r="D3" s="6" t="s">
        <v>724</v>
      </c>
    </row>
    <row r="4" ht="15" customHeight="1" spans="1:4">
      <c r="A4" s="216"/>
      <c r="B4" s="5" t="s">
        <v>725</v>
      </c>
      <c r="C4" s="6" t="s">
        <v>726</v>
      </c>
      <c r="D4" s="6" t="s">
        <v>727</v>
      </c>
    </row>
    <row r="5" ht="15" customHeight="1" spans="1:4">
      <c r="A5" s="246" t="s">
        <v>728</v>
      </c>
      <c r="B5" s="247">
        <v>1</v>
      </c>
      <c r="C5" s="247">
        <v>400</v>
      </c>
      <c r="D5" s="248">
        <v>40</v>
      </c>
    </row>
    <row r="6" ht="15" customHeight="1" spans="1:4">
      <c r="A6" s="246" t="s">
        <v>729</v>
      </c>
      <c r="B6" s="247">
        <v>11</v>
      </c>
      <c r="C6" s="247">
        <v>550</v>
      </c>
      <c r="D6" s="248">
        <v>11</v>
      </c>
    </row>
    <row r="7" ht="15" customHeight="1" spans="1:4">
      <c r="A7" s="246" t="s">
        <v>730</v>
      </c>
      <c r="B7" s="249">
        <v>1</v>
      </c>
      <c r="C7" s="249">
        <v>80</v>
      </c>
      <c r="D7" s="250">
        <v>26</v>
      </c>
    </row>
    <row r="8" ht="15" customHeight="1" spans="1:4">
      <c r="A8" s="246" t="s">
        <v>731</v>
      </c>
      <c r="B8" s="247">
        <v>72</v>
      </c>
      <c r="C8" s="247">
        <v>2000</v>
      </c>
      <c r="D8" s="248">
        <v>350</v>
      </c>
    </row>
    <row r="9" ht="15" customHeight="1" spans="1:4">
      <c r="A9" s="246" t="s">
        <v>732</v>
      </c>
      <c r="B9" s="247">
        <v>5</v>
      </c>
      <c r="C9" s="247">
        <v>180</v>
      </c>
      <c r="D9" s="248">
        <v>35</v>
      </c>
    </row>
    <row r="10" ht="15" customHeight="1" spans="1:4">
      <c r="A10" s="246" t="s">
        <v>733</v>
      </c>
      <c r="B10" s="247">
        <v>24</v>
      </c>
      <c r="C10" s="247">
        <v>1400</v>
      </c>
      <c r="D10" s="248">
        <v>120</v>
      </c>
    </row>
    <row r="11" ht="15" customHeight="1" spans="1:4">
      <c r="A11" s="246" t="s">
        <v>734</v>
      </c>
      <c r="B11" s="251">
        <v>74</v>
      </c>
      <c r="C11" s="251" t="s">
        <v>120</v>
      </c>
      <c r="D11" s="252">
        <v>380</v>
      </c>
    </row>
    <row r="12" s="22" customFormat="1" ht="15" customHeight="1" spans="1:4">
      <c r="A12" s="253" t="s">
        <v>318</v>
      </c>
      <c r="B12" s="254">
        <v>188</v>
      </c>
      <c r="C12" s="254">
        <v>4610</v>
      </c>
      <c r="D12" s="255">
        <v>962</v>
      </c>
    </row>
    <row r="13" s="22" customFormat="1" ht="15" customHeight="1" spans="1:4">
      <c r="A13" s="256"/>
      <c r="B13" s="257"/>
      <c r="C13" s="257"/>
      <c r="D13" s="257"/>
    </row>
    <row r="14" ht="15" customHeight="1" spans="1:4">
      <c r="A14" s="103" t="s">
        <v>735</v>
      </c>
      <c r="B14" s="103"/>
      <c r="C14" s="258"/>
    </row>
  </sheetData>
  <mergeCells count="4">
    <mergeCell ref="A1:D1"/>
    <mergeCell ref="B3:C3"/>
    <mergeCell ref="A14:B14"/>
    <mergeCell ref="A3:A4"/>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tabSelected="1" topLeftCell="A3" workbookViewId="0">
      <selection activeCell="C3" sqref="C3"/>
    </sheetView>
  </sheetViews>
  <sheetFormatPr defaultColWidth="9" defaultRowHeight="14.25" outlineLevelRow="4"/>
  <cols>
    <col min="1" max="1" width="67" customWidth="1"/>
    <col min="3" max="4" width="12.625" customWidth="1"/>
    <col min="5" max="5" width="16.875" customWidth="1"/>
  </cols>
  <sheetData>
    <row r="1" ht="24" customHeight="1" spans="1:1">
      <c r="A1" s="562" t="s">
        <v>15</v>
      </c>
    </row>
    <row r="2" s="81" customFormat="1" ht="63.95" customHeight="1" spans="1:1">
      <c r="A2" s="563" t="s">
        <v>16</v>
      </c>
    </row>
    <row r="3" s="81" customFormat="1" ht="171" customHeight="1" spans="1:1">
      <c r="A3" s="563" t="s">
        <v>17</v>
      </c>
    </row>
    <row r="4" s="81" customFormat="1" ht="57.95" customHeight="1" spans="1:1">
      <c r="A4" s="563" t="s">
        <v>18</v>
      </c>
    </row>
    <row r="5" s="81" customFormat="1" ht="72.95" customHeight="1" spans="1:1">
      <c r="A5" s="563" t="s">
        <v>19</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7.25" style="2" customWidth="1"/>
    <col min="4" max="6" width="16.75" customWidth="1"/>
  </cols>
  <sheetData>
    <row r="1" ht="20.25" spans="1:3">
      <c r="A1" s="3" t="s">
        <v>64</v>
      </c>
      <c r="B1" s="3"/>
      <c r="C1" s="3"/>
    </row>
    <row r="2" ht="15" customHeight="1"/>
    <row r="3" ht="15" customHeight="1" spans="1:3">
      <c r="A3" s="4" t="s">
        <v>136</v>
      </c>
      <c r="B3" s="5" t="s">
        <v>383</v>
      </c>
      <c r="C3" s="6" t="s">
        <v>736</v>
      </c>
    </row>
    <row r="4" ht="15" customHeight="1" spans="1:3">
      <c r="A4" s="40" t="s">
        <v>737</v>
      </c>
      <c r="B4" s="8" t="s">
        <v>217</v>
      </c>
      <c r="C4" s="244">
        <v>1</v>
      </c>
    </row>
    <row r="5" ht="15" customHeight="1" spans="1:3">
      <c r="A5" s="40" t="s">
        <v>738</v>
      </c>
      <c r="B5" s="8" t="s">
        <v>202</v>
      </c>
      <c r="C5" s="244">
        <v>38.88</v>
      </c>
    </row>
    <row r="6" ht="15" customHeight="1" spans="1:3">
      <c r="A6" s="40" t="s">
        <v>739</v>
      </c>
      <c r="B6" s="8" t="s">
        <v>217</v>
      </c>
      <c r="C6" s="244">
        <v>13974</v>
      </c>
    </row>
    <row r="7" ht="15" customHeight="1" spans="1:3">
      <c r="A7" s="40" t="s">
        <v>740</v>
      </c>
      <c r="B7" s="8" t="s">
        <v>226</v>
      </c>
      <c r="C7" s="244">
        <v>2.45</v>
      </c>
    </row>
    <row r="8" ht="15" customHeight="1" spans="1:3">
      <c r="A8" s="40" t="s">
        <v>741</v>
      </c>
      <c r="B8" s="8" t="s">
        <v>742</v>
      </c>
      <c r="C8" s="244">
        <v>12430</v>
      </c>
    </row>
    <row r="9" ht="15" customHeight="1" spans="1:3">
      <c r="A9" s="40" t="s">
        <v>743</v>
      </c>
      <c r="B9" s="8" t="s">
        <v>744</v>
      </c>
      <c r="C9" s="239">
        <v>7676.42</v>
      </c>
    </row>
    <row r="10" ht="15" customHeight="1" spans="1:3">
      <c r="A10" s="40" t="s">
        <v>745</v>
      </c>
      <c r="B10" s="8" t="s">
        <v>217</v>
      </c>
      <c r="C10" s="245">
        <v>400</v>
      </c>
    </row>
    <row r="11" ht="21" customHeight="1"/>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zoomScale="91" zoomScaleNormal="91" workbookViewId="0">
      <selection activeCell="D1" sqref="D1"/>
    </sheetView>
  </sheetViews>
  <sheetFormatPr defaultColWidth="9" defaultRowHeight="14.25" outlineLevelCol="2"/>
  <cols>
    <col min="1" max="1" width="29" customWidth="1"/>
    <col min="2" max="2" width="12.875" customWidth="1"/>
    <col min="3" max="3" width="15.875" customWidth="1"/>
    <col min="4" max="4" width="9" customWidth="1"/>
  </cols>
  <sheetData>
    <row r="1" ht="30.75" customHeight="1" spans="1:3">
      <c r="A1" s="3" t="s">
        <v>65</v>
      </c>
      <c r="B1" s="3"/>
      <c r="C1" s="3"/>
    </row>
    <row r="2" ht="15" customHeight="1"/>
    <row r="3" ht="15" customHeight="1" spans="1:3">
      <c r="A3" s="4" t="s">
        <v>136</v>
      </c>
      <c r="B3" s="5" t="s">
        <v>746</v>
      </c>
      <c r="C3" s="240" t="s">
        <v>747</v>
      </c>
    </row>
    <row r="4" ht="15" customHeight="1" spans="1:3">
      <c r="A4" s="40" t="s">
        <v>748</v>
      </c>
      <c r="B4" s="241">
        <v>87</v>
      </c>
      <c r="C4" s="242">
        <v>90</v>
      </c>
    </row>
    <row r="5" ht="15" customHeight="1" spans="1:3">
      <c r="A5" s="40" t="s">
        <v>749</v>
      </c>
      <c r="B5" s="241">
        <v>87</v>
      </c>
      <c r="C5" s="242">
        <v>90</v>
      </c>
    </row>
    <row r="6" ht="15" customHeight="1" spans="1:3">
      <c r="A6" s="12" t="s">
        <v>750</v>
      </c>
      <c r="B6" s="243"/>
      <c r="C6" s="242"/>
    </row>
    <row r="7" ht="15" customHeight="1" spans="1:3">
      <c r="A7" s="40" t="s">
        <v>751</v>
      </c>
      <c r="B7" s="241">
        <v>149</v>
      </c>
      <c r="C7" s="242">
        <v>148</v>
      </c>
    </row>
    <row r="8" ht="15" customHeight="1" spans="1:3">
      <c r="A8" s="40" t="s">
        <v>752</v>
      </c>
      <c r="B8" s="241">
        <v>29.5</v>
      </c>
      <c r="C8" s="242">
        <v>26</v>
      </c>
    </row>
    <row r="9" ht="15" customHeight="1" spans="1:3">
      <c r="A9" s="40" t="s">
        <v>753</v>
      </c>
      <c r="B9" s="241">
        <v>215</v>
      </c>
      <c r="C9" s="242">
        <v>215</v>
      </c>
    </row>
    <row r="10" ht="15" customHeight="1" spans="1:3">
      <c r="A10" s="40" t="s">
        <v>754</v>
      </c>
      <c r="B10" s="241">
        <v>45656</v>
      </c>
      <c r="C10" s="242">
        <v>40590</v>
      </c>
    </row>
    <row r="11" ht="15" customHeight="1" spans="1:3">
      <c r="A11" s="40" t="s">
        <v>755</v>
      </c>
      <c r="B11" s="241">
        <v>4.82</v>
      </c>
      <c r="C11" s="242">
        <v>4.82</v>
      </c>
    </row>
    <row r="12" ht="15" customHeight="1" spans="1:3">
      <c r="A12" s="40" t="s">
        <v>756</v>
      </c>
      <c r="B12" s="241">
        <v>0.12</v>
      </c>
      <c r="C12" s="242">
        <v>0.11</v>
      </c>
    </row>
    <row r="13" ht="15" customHeight="1" spans="1:3">
      <c r="A13" s="40" t="s">
        <v>757</v>
      </c>
      <c r="B13" s="241">
        <v>0.21</v>
      </c>
      <c r="C13" s="242">
        <v>0.14</v>
      </c>
    </row>
    <row r="14" ht="15" customHeight="1" spans="1:3">
      <c r="A14" s="40" t="s">
        <v>758</v>
      </c>
      <c r="B14" s="241">
        <v>48</v>
      </c>
      <c r="C14" s="242">
        <v>87</v>
      </c>
    </row>
    <row r="16" spans="1:3">
      <c r="A16" s="63" t="s">
        <v>759</v>
      </c>
      <c r="B16" s="20"/>
    </row>
    <row r="17" spans="1:1">
      <c r="A17" s="63" t="s">
        <v>760</v>
      </c>
    </row>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29.375" customWidth="1"/>
    <col min="2" max="2" width="10.625" style="2" customWidth="1"/>
    <col min="3" max="3" width="11.875" style="2" customWidth="1"/>
    <col min="4" max="4" width="9" customWidth="1"/>
  </cols>
  <sheetData>
    <row r="1" ht="20.25" spans="1:3">
      <c r="A1" s="3" t="s">
        <v>66</v>
      </c>
      <c r="B1" s="3"/>
      <c r="C1" s="3"/>
    </row>
    <row r="2" ht="15" customHeight="1"/>
    <row r="3" ht="15" customHeight="1" spans="1:3">
      <c r="A3" s="4" t="s">
        <v>136</v>
      </c>
      <c r="B3" s="5" t="s">
        <v>383</v>
      </c>
      <c r="C3" s="6" t="s">
        <v>513</v>
      </c>
    </row>
    <row r="4" ht="15" customHeight="1" spans="1:3">
      <c r="A4" s="12" t="s">
        <v>761</v>
      </c>
      <c r="B4" s="8" t="s">
        <v>200</v>
      </c>
      <c r="C4" s="239">
        <v>1</v>
      </c>
    </row>
    <row r="5" ht="15" customHeight="1" spans="1:3">
      <c r="A5" s="12" t="s">
        <v>762</v>
      </c>
      <c r="B5" s="8" t="s">
        <v>763</v>
      </c>
      <c r="C5" s="239">
        <v>9000</v>
      </c>
    </row>
    <row r="6" ht="15" customHeight="1" spans="1:3">
      <c r="A6" s="12" t="s">
        <v>764</v>
      </c>
      <c r="B6" s="8" t="s">
        <v>200</v>
      </c>
      <c r="C6" s="239">
        <v>19</v>
      </c>
    </row>
    <row r="7" ht="15" customHeight="1" spans="1:3">
      <c r="A7" s="12" t="s">
        <v>762</v>
      </c>
      <c r="B7" s="8" t="s">
        <v>763</v>
      </c>
      <c r="C7" s="239">
        <v>9500</v>
      </c>
    </row>
    <row r="8" ht="15" customHeight="1" spans="1:3">
      <c r="A8" s="12" t="s">
        <v>765</v>
      </c>
      <c r="B8" s="8" t="s">
        <v>200</v>
      </c>
      <c r="C8" s="239">
        <v>16</v>
      </c>
    </row>
    <row r="9" ht="15" customHeight="1" spans="1:3">
      <c r="A9" s="12" t="s">
        <v>762</v>
      </c>
      <c r="B9" s="8" t="s">
        <v>763</v>
      </c>
      <c r="C9" s="239">
        <v>332</v>
      </c>
    </row>
    <row r="10" ht="15" customHeight="1" spans="1:3">
      <c r="A10" s="12" t="s">
        <v>766</v>
      </c>
      <c r="B10" s="8" t="s">
        <v>767</v>
      </c>
      <c r="C10" s="239">
        <v>164</v>
      </c>
    </row>
    <row r="11" ht="15" customHeight="1" spans="1:3">
      <c r="A11" s="7" t="s">
        <v>768</v>
      </c>
      <c r="B11" s="8" t="s">
        <v>767</v>
      </c>
      <c r="C11" s="239">
        <v>53</v>
      </c>
    </row>
    <row r="12" ht="15" customHeight="1" spans="1:3">
      <c r="A12" s="7" t="s">
        <v>769</v>
      </c>
      <c r="B12" s="8" t="s">
        <v>767</v>
      </c>
      <c r="C12" s="239">
        <v>111</v>
      </c>
    </row>
    <row r="13" ht="15" customHeight="1" spans="1:3">
      <c r="A13" s="12" t="s">
        <v>770</v>
      </c>
      <c r="B13" s="8" t="s">
        <v>771</v>
      </c>
      <c r="C13" s="239">
        <v>1</v>
      </c>
    </row>
    <row r="14" ht="15" customHeight="1" spans="1:3">
      <c r="A14" s="12" t="s">
        <v>772</v>
      </c>
      <c r="B14" s="8" t="s">
        <v>145</v>
      </c>
      <c r="C14" s="239">
        <v>245</v>
      </c>
    </row>
    <row r="15" ht="15" customHeight="1" spans="1:3">
      <c r="A15" s="7" t="s">
        <v>773</v>
      </c>
      <c r="B15" s="8" t="s">
        <v>145</v>
      </c>
      <c r="C15" s="239">
        <v>65</v>
      </c>
    </row>
    <row r="16" ht="15" customHeight="1" spans="1:3">
      <c r="A16" s="7" t="s">
        <v>774</v>
      </c>
      <c r="B16" s="8" t="s">
        <v>145</v>
      </c>
      <c r="C16" s="239">
        <v>25</v>
      </c>
    </row>
    <row r="17" ht="15" customHeight="1" spans="1:3">
      <c r="A17" s="7" t="s">
        <v>775</v>
      </c>
      <c r="B17" s="8" t="s">
        <v>145</v>
      </c>
      <c r="C17" s="239">
        <v>40</v>
      </c>
    </row>
    <row r="18" ht="15" customHeight="1" spans="1:3">
      <c r="A18" s="12" t="s">
        <v>776</v>
      </c>
      <c r="B18" s="8" t="s">
        <v>145</v>
      </c>
      <c r="C18" s="239">
        <v>65</v>
      </c>
    </row>
    <row r="19" ht="15" customHeight="1" spans="1:3">
      <c r="A19" s="7" t="s">
        <v>777</v>
      </c>
      <c r="B19" s="8" t="s">
        <v>145</v>
      </c>
      <c r="C19" s="239">
        <v>50</v>
      </c>
    </row>
    <row r="20" ht="15" customHeight="1" spans="1:3">
      <c r="A20" s="12" t="s">
        <v>778</v>
      </c>
      <c r="B20" s="8" t="s">
        <v>145</v>
      </c>
      <c r="C20" s="239">
        <v>8</v>
      </c>
    </row>
    <row r="21" ht="15" customHeight="1" spans="1:3">
      <c r="A21" s="40" t="s">
        <v>779</v>
      </c>
      <c r="B21" s="8" t="s">
        <v>145</v>
      </c>
      <c r="C21" s="239">
        <v>5</v>
      </c>
    </row>
    <row r="22" ht="15" customHeight="1" spans="1:3">
      <c r="A22" s="40" t="s">
        <v>780</v>
      </c>
      <c r="B22" s="8" t="s">
        <v>145</v>
      </c>
      <c r="C22" s="239">
        <v>0</v>
      </c>
    </row>
    <row r="23" ht="15" customHeight="1" spans="1:3">
      <c r="A23" s="40" t="s">
        <v>781</v>
      </c>
      <c r="B23" s="8" t="s">
        <v>145</v>
      </c>
      <c r="C23" s="239">
        <v>5</v>
      </c>
    </row>
    <row r="24" ht="15" customHeight="1" spans="1:3">
      <c r="B24"/>
    </row>
    <row r="25" ht="15" customHeight="1" spans="1:3">
      <c r="A25" t="s">
        <v>782</v>
      </c>
    </row>
  </sheetData>
  <mergeCells count="3">
    <mergeCell ref="A1:C1"/>
    <mergeCell ref="A24:B24"/>
    <mergeCell ref="B25:C25"/>
  </mergeCells>
  <printOptions horizontalCentered="1"/>
  <pageMargins left="0.751388888888889" right="0.751388888888889" top="1" bottom="1" header="0.5" footer="0.5"/>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3.875" customWidth="1"/>
    <col min="2" max="2" width="14.5" style="2" customWidth="1"/>
    <col min="3" max="3" width="10.75" style="2" customWidth="1"/>
    <col min="4" max="4" width="11.875" style="2" customWidth="1"/>
  </cols>
  <sheetData>
    <row r="1" ht="20.25" spans="1:4">
      <c r="A1" s="3" t="s">
        <v>67</v>
      </c>
      <c r="B1" s="3"/>
      <c r="C1" s="3"/>
      <c r="D1" s="3"/>
    </row>
    <row r="2" ht="15" customHeight="1"/>
    <row r="3" ht="15" customHeight="1" spans="1:4">
      <c r="A3" s="4" t="s">
        <v>136</v>
      </c>
      <c r="B3" s="5" t="s">
        <v>383</v>
      </c>
      <c r="C3" s="5" t="s">
        <v>513</v>
      </c>
      <c r="D3" s="6" t="s">
        <v>141</v>
      </c>
    </row>
    <row r="4" ht="15" customHeight="1" spans="1:4">
      <c r="A4" s="40" t="s">
        <v>783</v>
      </c>
      <c r="B4" s="8" t="s">
        <v>217</v>
      </c>
      <c r="C4" s="11">
        <v>191</v>
      </c>
      <c r="D4" s="237">
        <v>221</v>
      </c>
    </row>
    <row r="5" ht="15" customHeight="1" spans="1:4">
      <c r="A5" s="40" t="s">
        <v>784</v>
      </c>
      <c r="B5" s="8" t="s">
        <v>145</v>
      </c>
      <c r="C5" s="11">
        <v>7324</v>
      </c>
      <c r="D5" s="149">
        <v>6954</v>
      </c>
    </row>
    <row r="6" ht="15" customHeight="1" spans="1:4">
      <c r="A6" s="40" t="s">
        <v>785</v>
      </c>
      <c r="B6" s="8" t="s">
        <v>145</v>
      </c>
      <c r="C6" s="11">
        <v>6346</v>
      </c>
      <c r="D6" s="149">
        <v>6068</v>
      </c>
    </row>
    <row r="7" ht="15" customHeight="1" spans="1:4">
      <c r="A7" s="40" t="s">
        <v>786</v>
      </c>
      <c r="B7" s="8" t="s">
        <v>145</v>
      </c>
      <c r="C7" s="11">
        <v>2036</v>
      </c>
      <c r="D7" s="149">
        <v>1905</v>
      </c>
    </row>
    <row r="8" ht="15" customHeight="1" spans="1:4">
      <c r="A8" s="40" t="s">
        <v>787</v>
      </c>
      <c r="B8" s="8" t="s">
        <v>145</v>
      </c>
      <c r="C8" s="11">
        <v>106</v>
      </c>
      <c r="D8" s="149">
        <v>111</v>
      </c>
    </row>
    <row r="9" ht="15" customHeight="1" spans="1:4">
      <c r="A9" s="40" t="s">
        <v>788</v>
      </c>
      <c r="B9" s="8" t="s">
        <v>145</v>
      </c>
      <c r="C9" s="11">
        <v>3063</v>
      </c>
      <c r="D9" s="149">
        <v>2897</v>
      </c>
    </row>
    <row r="10" ht="15" customHeight="1" spans="1:4">
      <c r="A10" s="40" t="s">
        <v>789</v>
      </c>
      <c r="B10" s="8" t="s">
        <v>145</v>
      </c>
      <c r="C10" s="11">
        <v>301</v>
      </c>
      <c r="D10" s="149">
        <v>290</v>
      </c>
    </row>
    <row r="11" ht="15" customHeight="1" spans="1:4">
      <c r="A11" s="40" t="s">
        <v>790</v>
      </c>
      <c r="B11" s="8" t="s">
        <v>145</v>
      </c>
      <c r="C11" s="11">
        <v>534</v>
      </c>
      <c r="D11" s="149">
        <v>462</v>
      </c>
    </row>
    <row r="12" ht="15" customHeight="1" spans="1:4">
      <c r="A12" s="40" t="s">
        <v>791</v>
      </c>
      <c r="B12" s="8" t="s">
        <v>145</v>
      </c>
      <c r="C12" s="11">
        <v>304</v>
      </c>
      <c r="D12" s="149">
        <v>403</v>
      </c>
    </row>
    <row r="13" ht="15" customHeight="1" spans="1:4">
      <c r="A13" s="40" t="s">
        <v>792</v>
      </c>
      <c r="B13" s="8" t="s">
        <v>145</v>
      </c>
      <c r="C13" s="11">
        <v>5062</v>
      </c>
      <c r="D13" s="149">
        <v>4889</v>
      </c>
    </row>
    <row r="14" ht="15" customHeight="1" spans="1:4">
      <c r="A14" s="40" t="s">
        <v>793</v>
      </c>
      <c r="B14" s="8" t="s">
        <v>226</v>
      </c>
      <c r="C14" s="11">
        <v>300.85</v>
      </c>
      <c r="D14" s="238">
        <v>316.08</v>
      </c>
    </row>
    <row r="15" ht="15" customHeight="1" spans="1:4">
      <c r="A15" s="40" t="s">
        <v>794</v>
      </c>
      <c r="B15" s="8" t="s">
        <v>226</v>
      </c>
      <c r="C15" s="11">
        <v>14.84</v>
      </c>
      <c r="D15" s="149">
        <v>13.05</v>
      </c>
    </row>
    <row r="16" ht="20.1" customHeight="1"/>
    <row r="17" spans="1:1">
      <c r="A17" s="63" t="s">
        <v>795</v>
      </c>
    </row>
    <row r="18" spans="1:1">
      <c r="A18" s="63" t="s">
        <v>796</v>
      </c>
    </row>
  </sheetData>
  <mergeCells count="1">
    <mergeCell ref="A1:D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1" t="s">
        <v>68</v>
      </c>
    </row>
  </sheetData>
  <pageMargins left="0.7" right="0.7" top="0.75" bottom="0.75" header="0.3" footer="0.3"/>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33.25" customWidth="1"/>
    <col min="2" max="2" width="10.25" style="2" customWidth="1"/>
    <col min="3" max="3" width="9.5" style="2" customWidth="1"/>
    <col min="4" max="4" width="10.625" customWidth="1"/>
  </cols>
  <sheetData>
    <row r="1" ht="20.25" spans="1:3">
      <c r="A1" s="3" t="s">
        <v>69</v>
      </c>
      <c r="B1" s="3"/>
      <c r="C1" s="3"/>
    </row>
    <row r="2" ht="15" customHeight="1"/>
    <row r="3" ht="15" customHeight="1" spans="1:3">
      <c r="A3" s="232" t="s">
        <v>136</v>
      </c>
      <c r="B3" s="233" t="s">
        <v>383</v>
      </c>
      <c r="C3" s="234" t="s">
        <v>797</v>
      </c>
    </row>
    <row r="4" ht="15" customHeight="1" spans="1:3">
      <c r="A4" s="85" t="s">
        <v>798</v>
      </c>
      <c r="B4" s="86" t="s">
        <v>145</v>
      </c>
      <c r="C4" s="64">
        <v>8210</v>
      </c>
    </row>
    <row r="5" ht="15" customHeight="1" spans="1:3">
      <c r="A5" s="85" t="s">
        <v>799</v>
      </c>
      <c r="B5" s="86" t="s">
        <v>179</v>
      </c>
      <c r="C5" s="235">
        <v>676035</v>
      </c>
    </row>
    <row r="6" ht="15" customHeight="1" spans="1:3">
      <c r="A6" s="85" t="s">
        <v>800</v>
      </c>
      <c r="B6" s="86" t="s">
        <v>179</v>
      </c>
      <c r="C6" s="235">
        <v>3260</v>
      </c>
    </row>
    <row r="7" ht="15" customHeight="1" spans="1:3">
      <c r="A7" s="236" t="s">
        <v>801</v>
      </c>
      <c r="B7" s="86" t="s">
        <v>179</v>
      </c>
      <c r="C7" s="235">
        <v>3203</v>
      </c>
    </row>
    <row r="8" ht="15" customHeight="1" spans="1:3">
      <c r="A8" s="85" t="s">
        <v>802</v>
      </c>
      <c r="B8" s="86" t="s">
        <v>217</v>
      </c>
      <c r="C8" s="235">
        <v>43</v>
      </c>
    </row>
    <row r="9" ht="15" customHeight="1" spans="1:3">
      <c r="A9" s="85" t="s">
        <v>803</v>
      </c>
      <c r="B9" s="86" t="s">
        <v>804</v>
      </c>
      <c r="C9" s="235">
        <v>1729</v>
      </c>
    </row>
    <row r="10" ht="15" customHeight="1" spans="1:3">
      <c r="A10" s="85" t="s">
        <v>805</v>
      </c>
      <c r="B10" s="86" t="s">
        <v>804</v>
      </c>
      <c r="C10" s="235">
        <v>3338</v>
      </c>
    </row>
    <row r="11" ht="15" customHeight="1" spans="1:3">
      <c r="A11" s="85" t="s">
        <v>806</v>
      </c>
      <c r="B11" s="86" t="s">
        <v>179</v>
      </c>
      <c r="C11" s="235">
        <v>1572264</v>
      </c>
    </row>
    <row r="12" ht="15" customHeight="1" spans="1:3">
      <c r="A12" s="85" t="s">
        <v>807</v>
      </c>
      <c r="B12" s="86" t="s">
        <v>808</v>
      </c>
      <c r="C12" s="235">
        <v>520</v>
      </c>
    </row>
    <row r="13" ht="15" customHeight="1" spans="1:3">
      <c r="A13" s="85" t="s">
        <v>809</v>
      </c>
      <c r="B13" s="86" t="s">
        <v>810</v>
      </c>
      <c r="C13" s="235">
        <v>57</v>
      </c>
    </row>
    <row r="14" ht="15" customHeight="1" spans="1:3">
      <c r="A14" s="85" t="s">
        <v>811</v>
      </c>
      <c r="B14" s="86" t="s">
        <v>179</v>
      </c>
      <c r="C14" s="235">
        <v>5866</v>
      </c>
    </row>
    <row r="15" ht="15" customHeight="1" spans="1:3">
      <c r="A15" s="85" t="s">
        <v>812</v>
      </c>
      <c r="B15" s="86" t="s">
        <v>179</v>
      </c>
      <c r="C15" s="235">
        <v>24180</v>
      </c>
    </row>
    <row r="16" ht="15" customHeight="1" spans="1:3">
      <c r="A16" s="85" t="s">
        <v>813</v>
      </c>
      <c r="B16" s="86" t="s">
        <v>179</v>
      </c>
      <c r="C16" s="235">
        <v>73092</v>
      </c>
    </row>
    <row r="17" ht="15" customHeight="1"/>
    <row r="18" ht="15" customHeight="1" spans="1:1">
      <c r="A18" t="s">
        <v>814</v>
      </c>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70</v>
      </c>
      <c r="B1" s="3"/>
      <c r="C1" s="3"/>
      <c r="D1" s="3"/>
      <c r="E1" s="3"/>
      <c r="F1" s="3"/>
      <c r="G1" s="3"/>
      <c r="H1" s="3"/>
    </row>
    <row r="2" ht="15" customHeight="1"/>
    <row r="3" ht="15" customHeight="1" spans="1:8">
      <c r="A3" s="195" t="s">
        <v>136</v>
      </c>
      <c r="B3" s="5" t="s">
        <v>815</v>
      </c>
      <c r="C3" s="5" t="s">
        <v>816</v>
      </c>
      <c r="D3" s="5" t="s">
        <v>817</v>
      </c>
      <c r="E3" s="5" t="s">
        <v>818</v>
      </c>
      <c r="F3" s="5" t="s">
        <v>819</v>
      </c>
      <c r="G3" s="5" t="s">
        <v>820</v>
      </c>
      <c r="H3" s="6"/>
    </row>
    <row r="4" ht="15" customHeight="1" spans="1:8">
      <c r="A4" s="196"/>
      <c r="B4" s="5" t="s">
        <v>821</v>
      </c>
      <c r="C4" s="5" t="s">
        <v>727</v>
      </c>
      <c r="D4" s="5" t="s">
        <v>727</v>
      </c>
      <c r="E4" s="5" t="s">
        <v>107</v>
      </c>
      <c r="F4" s="5" t="s">
        <v>727</v>
      </c>
      <c r="G4" s="5" t="s">
        <v>266</v>
      </c>
      <c r="H4" s="6" t="s">
        <v>822</v>
      </c>
    </row>
    <row r="5" ht="15" customHeight="1" spans="1:8">
      <c r="A5" s="187" t="s">
        <v>823</v>
      </c>
      <c r="B5" s="223">
        <v>29</v>
      </c>
      <c r="C5" s="224">
        <v>4707</v>
      </c>
      <c r="D5" s="224">
        <v>5728</v>
      </c>
      <c r="E5" s="224">
        <v>646</v>
      </c>
      <c r="F5" s="224">
        <v>31911</v>
      </c>
      <c r="G5" s="224">
        <v>1850</v>
      </c>
      <c r="H5" s="225">
        <v>1655</v>
      </c>
    </row>
    <row r="6" s="22" customFormat="1" ht="15" customHeight="1" spans="1:8">
      <c r="A6" s="4" t="s">
        <v>318</v>
      </c>
      <c r="B6" s="226">
        <v>29</v>
      </c>
      <c r="C6" s="227">
        <v>4707</v>
      </c>
      <c r="D6" s="227">
        <v>5728</v>
      </c>
      <c r="E6" s="227">
        <v>646</v>
      </c>
      <c r="F6" s="227">
        <v>31911</v>
      </c>
      <c r="G6" s="227">
        <v>1850</v>
      </c>
      <c r="H6" s="228">
        <v>1655</v>
      </c>
    </row>
    <row r="7" s="22" customFormat="1" ht="15" customHeight="1" spans="1:8">
      <c r="A7" s="229"/>
      <c r="B7" s="230"/>
      <c r="C7" s="231"/>
      <c r="D7" s="231"/>
      <c r="E7" s="231"/>
      <c r="F7" s="231"/>
      <c r="G7" s="231"/>
      <c r="H7" s="230"/>
    </row>
    <row r="8" ht="15" customHeight="1" spans="1:8">
      <c r="A8" t="s">
        <v>824</v>
      </c>
      <c r="B8"/>
      <c r="C8"/>
      <c r="D8"/>
      <c r="E8"/>
      <c r="F8"/>
      <c r="G8"/>
      <c r="H8"/>
    </row>
    <row r="9" spans="1:8">
      <c r="C9" s="2" t="s">
        <v>825</v>
      </c>
    </row>
  </sheetData>
  <mergeCells count="7">
    <mergeCell ref="A1:H1"/>
    <mergeCell ref="G3:H3"/>
    <mergeCell ref="A8:J8"/>
    <mergeCell ref="A10:H10"/>
    <mergeCell ref="B11:C11"/>
    <mergeCell ref="A12:B12"/>
    <mergeCell ref="A3:A4"/>
  </mergeCells>
  <printOptions horizontalCentered="1"/>
  <pageMargins left="0.751388888888889" right="0.751388888888889"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9"/>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23" t="s">
        <v>826</v>
      </c>
      <c r="B1" s="3"/>
      <c r="C1" s="3"/>
      <c r="D1" s="3"/>
      <c r="E1" s="3"/>
      <c r="F1" s="3"/>
      <c r="G1" s="3"/>
      <c r="H1" s="3"/>
      <c r="I1" s="3"/>
      <c r="J1" s="3"/>
    </row>
    <row r="2" ht="15" customHeight="1"/>
    <row r="3" s="22" customFormat="1" ht="15" customHeight="1" spans="1:10">
      <c r="A3" s="216" t="s">
        <v>136</v>
      </c>
      <c r="B3" s="5" t="s">
        <v>815</v>
      </c>
      <c r="C3" s="5" t="s">
        <v>816</v>
      </c>
      <c r="D3" s="5" t="s">
        <v>817</v>
      </c>
      <c r="E3" s="5" t="s">
        <v>818</v>
      </c>
      <c r="F3" s="5" t="s">
        <v>827</v>
      </c>
      <c r="G3" s="5"/>
      <c r="H3" s="5"/>
      <c r="I3" s="5" t="s">
        <v>820</v>
      </c>
      <c r="J3" s="6"/>
    </row>
    <row r="4" s="22" customFormat="1" ht="15" customHeight="1" spans="1:10">
      <c r="A4" s="216"/>
      <c r="B4" s="5" t="s">
        <v>821</v>
      </c>
      <c r="C4" s="5" t="s">
        <v>727</v>
      </c>
      <c r="D4" s="5" t="s">
        <v>727</v>
      </c>
      <c r="E4" s="5" t="s">
        <v>107</v>
      </c>
      <c r="F4" s="5" t="s">
        <v>266</v>
      </c>
      <c r="G4" s="5" t="s">
        <v>828</v>
      </c>
      <c r="H4" s="5" t="s">
        <v>829</v>
      </c>
      <c r="I4" s="5" t="s">
        <v>266</v>
      </c>
      <c r="J4" s="6" t="s">
        <v>830</v>
      </c>
    </row>
    <row r="5" ht="15" customHeight="1" spans="1:10">
      <c r="A5" s="187" t="s">
        <v>823</v>
      </c>
      <c r="B5" s="217">
        <v>24</v>
      </c>
      <c r="C5" s="217">
        <v>6541</v>
      </c>
      <c r="D5" s="217">
        <v>7098</v>
      </c>
      <c r="E5" s="217">
        <v>490</v>
      </c>
      <c r="F5" s="218">
        <v>21861</v>
      </c>
      <c r="G5" s="217">
        <v>14941</v>
      </c>
      <c r="H5" s="217">
        <v>6920</v>
      </c>
      <c r="I5" s="217">
        <v>1925</v>
      </c>
      <c r="J5" s="219">
        <v>1716</v>
      </c>
    </row>
    <row r="6" ht="15" customHeight="1" spans="1:10">
      <c r="A6" s="187" t="s">
        <v>831</v>
      </c>
      <c r="B6" s="217">
        <v>1</v>
      </c>
      <c r="C6" s="217">
        <v>174</v>
      </c>
      <c r="D6" s="217">
        <v>196</v>
      </c>
      <c r="E6" s="217">
        <v>15</v>
      </c>
      <c r="F6" s="218">
        <v>591</v>
      </c>
      <c r="G6" s="217">
        <v>0</v>
      </c>
      <c r="H6" s="217">
        <v>591</v>
      </c>
      <c r="I6" s="217">
        <v>55</v>
      </c>
      <c r="J6" s="219">
        <v>41</v>
      </c>
    </row>
    <row r="7" s="22" customFormat="1" ht="15" customHeight="1" spans="1:10">
      <c r="A7" s="4" t="s">
        <v>318</v>
      </c>
      <c r="B7" s="220">
        <v>25</v>
      </c>
      <c r="C7" s="220">
        <v>6715</v>
      </c>
      <c r="D7" s="220">
        <v>7294</v>
      </c>
      <c r="E7" s="220">
        <v>505</v>
      </c>
      <c r="F7" s="221">
        <v>22452</v>
      </c>
      <c r="G7" s="220">
        <v>14941</v>
      </c>
      <c r="H7" s="220">
        <v>7511</v>
      </c>
      <c r="I7" s="220">
        <v>1980</v>
      </c>
      <c r="J7" s="222">
        <v>1757</v>
      </c>
    </row>
  </sheetData>
  <mergeCells count="6">
    <mergeCell ref="A1:J1"/>
    <mergeCell ref="F3:H3"/>
    <mergeCell ref="I3:J3"/>
    <mergeCell ref="A8:B8"/>
    <mergeCell ref="B9:C9"/>
    <mergeCell ref="A3:A4"/>
  </mergeCells>
  <printOptions horizontalCentered="1"/>
  <pageMargins left="0.751388888888889" right="0.751388888888889"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0"/>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23" t="s">
        <v>832</v>
      </c>
      <c r="B1" s="3"/>
      <c r="C1" s="3"/>
      <c r="D1" s="3"/>
      <c r="E1" s="3"/>
      <c r="F1" s="3"/>
      <c r="G1" s="3"/>
    </row>
    <row r="2" ht="15" customHeight="1"/>
    <row r="3" s="22" customFormat="1" ht="15" customHeight="1" spans="1:7">
      <c r="A3" s="195" t="s">
        <v>136</v>
      </c>
      <c r="B3" s="5" t="s">
        <v>815</v>
      </c>
      <c r="C3" s="5" t="s">
        <v>816</v>
      </c>
      <c r="D3" s="5" t="s">
        <v>817</v>
      </c>
      <c r="E3" s="5" t="s">
        <v>819</v>
      </c>
      <c r="F3" s="5" t="s">
        <v>820</v>
      </c>
      <c r="G3" s="6"/>
    </row>
    <row r="4" s="22" customFormat="1" ht="15" customHeight="1" spans="1:7">
      <c r="A4" s="196"/>
      <c r="B4" s="5" t="s">
        <v>821</v>
      </c>
      <c r="C4" s="5" t="s">
        <v>727</v>
      </c>
      <c r="D4" s="5" t="s">
        <v>727</v>
      </c>
      <c r="E4" s="5" t="s">
        <v>727</v>
      </c>
      <c r="F4" s="5" t="s">
        <v>266</v>
      </c>
      <c r="G4" s="6" t="s">
        <v>830</v>
      </c>
    </row>
    <row r="5" ht="15" customHeight="1" spans="1:7">
      <c r="A5" s="187" t="s">
        <v>823</v>
      </c>
      <c r="B5" s="211">
        <v>1</v>
      </c>
      <c r="C5" s="211">
        <v>297</v>
      </c>
      <c r="D5" s="211">
        <v>361</v>
      </c>
      <c r="E5" s="211">
        <v>950</v>
      </c>
      <c r="F5" s="211">
        <v>82</v>
      </c>
      <c r="G5" s="212">
        <v>70</v>
      </c>
    </row>
    <row r="6" ht="15" customHeight="1" spans="1:7">
      <c r="A6" s="187" t="s">
        <v>833</v>
      </c>
      <c r="B6" s="213">
        <v>1</v>
      </c>
      <c r="C6" s="211">
        <v>667</v>
      </c>
      <c r="D6" s="211">
        <v>619</v>
      </c>
      <c r="E6" s="211">
        <v>1829</v>
      </c>
      <c r="F6" s="211">
        <v>144</v>
      </c>
      <c r="G6" s="212">
        <v>131</v>
      </c>
    </row>
    <row r="7" s="22" customFormat="1" ht="15" customHeight="1" spans="1:7">
      <c r="A7" s="4" t="s">
        <v>318</v>
      </c>
      <c r="B7" s="214">
        <v>2</v>
      </c>
      <c r="C7" s="214">
        <v>964</v>
      </c>
      <c r="D7" s="214">
        <v>980</v>
      </c>
      <c r="E7" s="214">
        <v>2779</v>
      </c>
      <c r="F7" s="214">
        <v>226</v>
      </c>
      <c r="G7" s="215">
        <v>201</v>
      </c>
    </row>
  </sheetData>
  <mergeCells count="4">
    <mergeCell ref="A1:G1"/>
    <mergeCell ref="F3:G3"/>
    <mergeCell ref="B10:C10"/>
    <mergeCell ref="A3:A4"/>
  </mergeCells>
  <printOptions horizontalCentered="1"/>
  <pageMargins left="0.751388888888889" right="0.751388888888889"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0"/>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23" t="s">
        <v>834</v>
      </c>
      <c r="B1" s="3"/>
      <c r="C1" s="3"/>
      <c r="D1" s="3"/>
      <c r="E1" s="3"/>
      <c r="F1" s="3"/>
      <c r="G1" s="3"/>
      <c r="H1" s="3"/>
      <c r="I1" s="3"/>
    </row>
    <row r="2" ht="15" customHeight="1"/>
    <row r="3" s="22" customFormat="1" ht="15" customHeight="1" spans="1:9">
      <c r="A3" s="195" t="s">
        <v>136</v>
      </c>
      <c r="B3" s="5" t="s">
        <v>835</v>
      </c>
      <c r="C3" s="5" t="s">
        <v>836</v>
      </c>
      <c r="D3" s="5" t="s">
        <v>837</v>
      </c>
      <c r="E3" s="5" t="s">
        <v>818</v>
      </c>
      <c r="F3" s="5" t="s">
        <v>838</v>
      </c>
      <c r="G3" s="5" t="s">
        <v>820</v>
      </c>
      <c r="H3" s="5"/>
      <c r="I3" s="6"/>
    </row>
    <row r="4" s="22" customFormat="1" ht="15" customHeight="1" spans="1:9">
      <c r="A4" s="196"/>
      <c r="B4" s="5" t="s">
        <v>821</v>
      </c>
      <c r="C4" s="5" t="s">
        <v>727</v>
      </c>
      <c r="D4" s="5" t="s">
        <v>727</v>
      </c>
      <c r="E4" s="5" t="s">
        <v>107</v>
      </c>
      <c r="F4" s="5" t="s">
        <v>727</v>
      </c>
      <c r="G4" s="5" t="s">
        <v>266</v>
      </c>
      <c r="H4" s="5" t="s">
        <v>830</v>
      </c>
      <c r="I4" s="6" t="s">
        <v>839</v>
      </c>
    </row>
    <row r="5" ht="15" customHeight="1" spans="1:9">
      <c r="A5" s="187" t="s">
        <v>823</v>
      </c>
      <c r="B5" s="207">
        <v>21</v>
      </c>
      <c r="C5" s="207">
        <v>793</v>
      </c>
      <c r="D5" s="207">
        <v>1103</v>
      </c>
      <c r="E5" s="207">
        <v>105</v>
      </c>
      <c r="F5" s="207">
        <v>3710</v>
      </c>
      <c r="G5" s="207">
        <v>665</v>
      </c>
      <c r="H5" s="207">
        <v>313</v>
      </c>
      <c r="I5" s="208">
        <v>32</v>
      </c>
    </row>
    <row r="6" ht="15" customHeight="1" spans="1:9">
      <c r="A6" s="187" t="s">
        <v>833</v>
      </c>
      <c r="B6" s="207">
        <v>11</v>
      </c>
      <c r="C6" s="207">
        <v>741</v>
      </c>
      <c r="D6" s="207">
        <v>430</v>
      </c>
      <c r="E6" s="207">
        <v>57</v>
      </c>
      <c r="F6" s="207">
        <v>1713</v>
      </c>
      <c r="G6" s="207">
        <v>264</v>
      </c>
      <c r="H6" s="207">
        <v>119</v>
      </c>
      <c r="I6" s="208">
        <v>10</v>
      </c>
    </row>
    <row r="7" ht="15" customHeight="1" spans="1:9">
      <c r="A7" s="187" t="s">
        <v>831</v>
      </c>
      <c r="B7" s="207">
        <v>54</v>
      </c>
      <c r="C7" s="207">
        <v>2821</v>
      </c>
      <c r="D7" s="207">
        <v>1831</v>
      </c>
      <c r="E7" s="207">
        <v>285</v>
      </c>
      <c r="F7" s="207">
        <v>7295</v>
      </c>
      <c r="G7" s="207">
        <v>1313</v>
      </c>
      <c r="H7" s="207">
        <v>593</v>
      </c>
      <c r="I7" s="208">
        <v>50</v>
      </c>
    </row>
    <row r="8" s="22" customFormat="1" ht="15" customHeight="1" spans="1:9">
      <c r="A8" s="4" t="s">
        <v>318</v>
      </c>
      <c r="B8" s="209">
        <v>86</v>
      </c>
      <c r="C8" s="209">
        <v>4355</v>
      </c>
      <c r="D8" s="209">
        <v>3364</v>
      </c>
      <c r="E8" s="209">
        <v>447</v>
      </c>
      <c r="F8" s="209">
        <v>12718</v>
      </c>
      <c r="G8" s="209">
        <v>2242</v>
      </c>
      <c r="H8" s="209">
        <v>1025</v>
      </c>
      <c r="I8" s="210">
        <v>92</v>
      </c>
    </row>
  </sheetData>
  <mergeCells count="5">
    <mergeCell ref="A1:I1"/>
    <mergeCell ref="G3:I3"/>
    <mergeCell ref="A9:B9"/>
    <mergeCell ref="A10:I10"/>
    <mergeCell ref="A3:A4"/>
  </mergeCells>
  <printOptions horizontalCentered="1"/>
  <pageMargins left="0.751388888888889" right="0.751388888888889" top="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4"/>
  <sheetViews>
    <sheetView topLeftCell="A73" workbookViewId="0">
      <selection activeCell="A94" sqref="A94:C94"/>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20.1" customHeight="1" spans="1:3">
      <c r="A1" s="562" t="s">
        <v>20</v>
      </c>
      <c r="B1" s="562"/>
      <c r="C1" s="562"/>
    </row>
    <row r="2" ht="15" customHeight="1"/>
    <row r="3" s="560" customFormat="1" ht="15" customHeight="1" spans="1:3">
      <c r="B3" s="560" t="s">
        <v>21</v>
      </c>
    </row>
    <row r="4" s="561" customFormat="1" ht="15" customHeight="1"/>
    <row r="5" s="561" customFormat="1" ht="15" customHeight="1" spans="1:3">
      <c r="C5" s="561" t="s">
        <v>22</v>
      </c>
    </row>
    <row r="6" ht="15" customHeight="1" spans="1:3">
      <c r="A6" s="20" t="s">
        <v>23</v>
      </c>
    </row>
    <row r="7" ht="15" customHeight="1" spans="1:3">
      <c r="A7" s="20" t="s">
        <v>24</v>
      </c>
    </row>
    <row r="8" ht="15" customHeight="1" spans="1:3">
      <c r="A8" s="20" t="s">
        <v>25</v>
      </c>
    </row>
    <row r="9" ht="15" customHeight="1"/>
    <row r="10" s="561" customFormat="1" ht="15" customHeight="1" spans="1:3">
      <c r="C10" s="561" t="s">
        <v>26</v>
      </c>
    </row>
    <row r="11" ht="15" customHeight="1" spans="1:3">
      <c r="A11" s="20" t="s">
        <v>27</v>
      </c>
    </row>
    <row r="12" ht="15" customHeight="1" spans="1:3">
      <c r="A12" s="20" t="s">
        <v>28</v>
      </c>
    </row>
    <row r="13" ht="15" customHeight="1" spans="1:3">
      <c r="A13" s="20" t="s">
        <v>29</v>
      </c>
    </row>
    <row r="14" ht="15" customHeight="1" spans="1:3">
      <c r="A14" s="20" t="s">
        <v>30</v>
      </c>
    </row>
    <row r="15" ht="15" customHeight="1" spans="1:3">
      <c r="A15" s="20" t="s">
        <v>31</v>
      </c>
    </row>
    <row r="16" ht="15" customHeight="1" spans="1:3">
      <c r="A16" s="103" t="s">
        <v>32</v>
      </c>
      <c r="B16" s="103"/>
      <c r="C16" s="103"/>
    </row>
    <row r="17" ht="15" customHeight="1" spans="1:3">
      <c r="A17" s="20" t="s">
        <v>33</v>
      </c>
    </row>
    <row r="18" ht="15" customHeight="1" spans="1:3">
      <c r="A18" s="20" t="s">
        <v>34</v>
      </c>
    </row>
    <row r="19" ht="15" customHeight="1" spans="1:3">
      <c r="A19" s="20" t="s">
        <v>35</v>
      </c>
    </row>
    <row r="20" ht="15" customHeight="1"/>
    <row r="21" s="561" customFormat="1" ht="15" customHeight="1" spans="1:3">
      <c r="C21" s="561" t="s">
        <v>36</v>
      </c>
    </row>
    <row r="22" ht="15" customHeight="1" spans="1:3">
      <c r="A22" s="20" t="s">
        <v>37</v>
      </c>
    </row>
    <row r="23" ht="15" customHeight="1" spans="1:3">
      <c r="A23" s="20" t="s">
        <v>38</v>
      </c>
    </row>
    <row r="24" ht="15" customHeight="1" spans="1:3">
      <c r="A24" s="20" t="s">
        <v>39</v>
      </c>
    </row>
    <row r="25" ht="15" customHeight="1" spans="1:3">
      <c r="A25" s="20" t="s">
        <v>40</v>
      </c>
    </row>
    <row r="26" ht="15" customHeight="1" spans="1:3">
      <c r="A26" s="20" t="s">
        <v>41</v>
      </c>
    </row>
    <row r="27" ht="15" customHeight="1"/>
    <row r="28" s="561" customFormat="1" ht="15" customHeight="1" spans="1:3">
      <c r="C28" s="561" t="s">
        <v>42</v>
      </c>
    </row>
    <row r="29" ht="15" customHeight="1" spans="1:3">
      <c r="A29" s="20" t="s">
        <v>43</v>
      </c>
    </row>
    <row r="30" ht="15" customHeight="1" spans="1:3">
      <c r="A30" s="20" t="s">
        <v>44</v>
      </c>
    </row>
    <row r="31" ht="15" customHeight="1" spans="1:3">
      <c r="A31" s="20" t="s">
        <v>45</v>
      </c>
    </row>
    <row r="32" ht="15" customHeight="1"/>
    <row r="33" s="561" customFormat="1" ht="15" customHeight="1" spans="1:10">
      <c r="C33" s="561" t="s">
        <v>46</v>
      </c>
    </row>
    <row r="34" ht="15" customHeight="1" spans="1:10">
      <c r="A34" s="20" t="s">
        <v>47</v>
      </c>
    </row>
    <row r="35" ht="15" customHeight="1" spans="1:10">
      <c r="A35" s="20" t="s">
        <v>48</v>
      </c>
    </row>
    <row r="36" ht="15" customHeight="1" spans="1:10">
      <c r="A36" s="20" t="s">
        <v>49</v>
      </c>
      <c r="B36" s="20"/>
      <c r="C36" s="20"/>
      <c r="D36" s="20"/>
      <c r="E36" s="20"/>
      <c r="F36" s="20"/>
      <c r="G36" s="20"/>
    </row>
    <row r="37" ht="15" customHeight="1" spans="1:10">
      <c r="A37" s="20" t="s">
        <v>50</v>
      </c>
    </row>
    <row r="38" ht="15" customHeight="1" spans="1:10">
      <c r="A38" s="20" t="s">
        <v>51</v>
      </c>
      <c r="B38" s="20"/>
      <c r="C38" s="20"/>
      <c r="D38" s="20"/>
      <c r="E38" s="20"/>
      <c r="F38" s="20"/>
      <c r="G38" s="20"/>
      <c r="H38" s="20"/>
      <c r="I38" s="20"/>
      <c r="J38" s="20"/>
    </row>
    <row r="39" ht="15" customHeight="1" spans="1:10">
      <c r="A39" s="20" t="s">
        <v>52</v>
      </c>
    </row>
    <row r="40" ht="15" customHeight="1" spans="1:10">
      <c r="A40" s="20" t="s">
        <v>53</v>
      </c>
    </row>
    <row r="41" ht="15" customHeight="1"/>
    <row r="42" s="561" customFormat="1" ht="15" customHeight="1" spans="1:10">
      <c r="C42" s="561" t="s">
        <v>54</v>
      </c>
    </row>
    <row r="43" ht="15" customHeight="1" spans="1:10">
      <c r="A43" s="20" t="s">
        <v>55</v>
      </c>
    </row>
    <row r="44" ht="15" customHeight="1" spans="1:10">
      <c r="A44" s="20" t="s">
        <v>56</v>
      </c>
    </row>
    <row r="45" ht="15" customHeight="1" spans="1:10">
      <c r="A45" s="20" t="s">
        <v>57</v>
      </c>
    </row>
    <row r="46" ht="15" customHeight="1"/>
    <row r="47" s="561" customFormat="1" ht="15" customHeight="1" spans="1:10">
      <c r="C47" s="561" t="s">
        <v>58</v>
      </c>
    </row>
    <row r="48" ht="15" customHeight="1" spans="1:10">
      <c r="A48" s="103" t="s">
        <v>59</v>
      </c>
      <c r="B48" s="61"/>
      <c r="C48" s="61"/>
    </row>
    <row r="49" ht="15" customHeight="1" spans="1:3">
      <c r="A49" s="103" t="s">
        <v>60</v>
      </c>
      <c r="B49" s="61"/>
      <c r="C49" s="61"/>
    </row>
    <row r="50" ht="15" customHeight="1" spans="1:3">
      <c r="A50" s="20" t="s">
        <v>61</v>
      </c>
    </row>
    <row r="51" ht="15" customHeight="1"/>
    <row r="52" s="561" customFormat="1" ht="15" customHeight="1" spans="1:3">
      <c r="C52" s="561" t="s">
        <v>62</v>
      </c>
    </row>
    <row r="53" ht="15" customHeight="1" spans="1:3">
      <c r="A53" s="20" t="s">
        <v>63</v>
      </c>
    </row>
    <row r="54" ht="15" customHeight="1" spans="1:3">
      <c r="A54" s="20" t="s">
        <v>64</v>
      </c>
    </row>
    <row r="55" ht="15" customHeight="1" spans="1:3">
      <c r="A55" s="20" t="s">
        <v>65</v>
      </c>
    </row>
    <row r="56" ht="15" customHeight="1" spans="1:3">
      <c r="A56" s="20" t="s">
        <v>66</v>
      </c>
    </row>
    <row r="57" ht="15" customHeight="1" spans="1:3">
      <c r="A57" s="20" t="s">
        <v>67</v>
      </c>
    </row>
    <row r="58" ht="15" customHeight="1"/>
    <row r="59" s="561" customFormat="1" ht="15" customHeight="1" spans="1:3">
      <c r="C59" s="561" t="s">
        <v>68</v>
      </c>
    </row>
    <row r="60" ht="15" customHeight="1" spans="1:3">
      <c r="A60" s="20" t="s">
        <v>69</v>
      </c>
    </row>
    <row r="61" ht="15" customHeight="1" spans="1:3">
      <c r="A61" s="20" t="s">
        <v>70</v>
      </c>
    </row>
    <row r="62" ht="15" customHeight="1" spans="1:3">
      <c r="A62" s="20" t="s">
        <v>71</v>
      </c>
    </row>
    <row r="63" ht="15" customHeight="1" spans="1:3">
      <c r="A63" s="20" t="s">
        <v>72</v>
      </c>
    </row>
    <row r="64" ht="15" customHeight="1" spans="1:3">
      <c r="A64" s="20" t="s">
        <v>73</v>
      </c>
    </row>
    <row r="65" ht="15" customHeight="1" spans="1:9">
      <c r="A65" s="20" t="s">
        <v>74</v>
      </c>
    </row>
    <row r="66" ht="15" customHeight="1" spans="1:9">
      <c r="A66" s="20" t="s">
        <v>75</v>
      </c>
    </row>
    <row r="67" ht="15" customHeight="1" spans="1:9">
      <c r="A67" s="20" t="s">
        <v>76</v>
      </c>
    </row>
    <row r="68" ht="15" customHeight="1" spans="1:9">
      <c r="A68" s="20" t="s">
        <v>77</v>
      </c>
      <c r="B68" s="20"/>
      <c r="C68" s="20"/>
      <c r="D68" s="20"/>
      <c r="E68" s="20"/>
      <c r="F68" s="20"/>
      <c r="G68" s="20"/>
      <c r="H68" s="20"/>
      <c r="I68" s="20"/>
    </row>
    <row r="69" ht="15" customHeight="1"/>
    <row r="70" s="561" customFormat="1" ht="15" customHeight="1" spans="1:9">
      <c r="C70" s="561" t="s">
        <v>78</v>
      </c>
    </row>
    <row r="71" ht="15" customHeight="1" spans="1:9">
      <c r="A71" s="103" t="s">
        <v>79</v>
      </c>
      <c r="B71" s="61"/>
      <c r="C71" s="61"/>
    </row>
    <row r="72" ht="15" customHeight="1" spans="1:9">
      <c r="A72" s="103" t="s">
        <v>80</v>
      </c>
      <c r="B72" s="61"/>
      <c r="C72" s="61"/>
    </row>
    <row r="73" ht="15" customHeight="1" spans="1:9">
      <c r="A73" s="103" t="s">
        <v>81</v>
      </c>
      <c r="B73" s="61"/>
      <c r="C73" s="61"/>
      <c r="D73" s="258"/>
      <c r="E73" s="258"/>
    </row>
    <row r="74" ht="15" customHeight="1" spans="1:9">
      <c r="A74" s="20" t="s">
        <v>82</v>
      </c>
    </row>
    <row r="75" ht="15" customHeight="1" spans="1:9">
      <c r="A75" s="20" t="s">
        <v>83</v>
      </c>
    </row>
    <row r="76" ht="15" customHeight="1"/>
    <row r="77" s="561" customFormat="1" ht="15" customHeight="1" spans="1:9">
      <c r="C77" s="561" t="s">
        <v>84</v>
      </c>
    </row>
    <row r="78" ht="15" customHeight="1" spans="1:9">
      <c r="A78" s="20" t="s">
        <v>85</v>
      </c>
    </row>
    <row r="79" ht="15" customHeight="1" spans="1:9">
      <c r="A79" s="20" t="s">
        <v>86</v>
      </c>
    </row>
    <row r="80" ht="15" customHeight="1" spans="1:9">
      <c r="A80" s="20" t="s">
        <v>87</v>
      </c>
    </row>
    <row r="81" ht="15" customHeight="1" spans="1:10">
      <c r="A81" s="20" t="s">
        <v>88</v>
      </c>
    </row>
    <row r="82" ht="15" customHeight="1"/>
    <row r="83" s="561" customFormat="1" ht="15" customHeight="1" spans="1:10">
      <c r="C83" s="561" t="s">
        <v>89</v>
      </c>
    </row>
    <row r="84" ht="15" customHeight="1" spans="1:10">
      <c r="A84" s="103" t="s">
        <v>90</v>
      </c>
      <c r="B84" s="103"/>
      <c r="C84" s="103"/>
    </row>
    <row r="85" ht="15" customHeight="1" spans="1:10">
      <c r="A85" s="103" t="s">
        <v>91</v>
      </c>
      <c r="B85" s="61"/>
      <c r="C85" s="61"/>
    </row>
    <row r="86" ht="15" customHeight="1" spans="1:10">
      <c r="A86" s="103" t="s">
        <v>92</v>
      </c>
      <c r="B86" s="103"/>
      <c r="C86" s="103"/>
    </row>
    <row r="87" ht="15" customHeight="1"/>
    <row r="88" ht="15" customHeight="1" spans="1:10">
      <c r="A88" s="20" t="s">
        <v>93</v>
      </c>
    </row>
    <row r="89" ht="15" customHeight="1"/>
    <row r="90" s="560" customFormat="1" ht="15" customHeight="1" spans="1:10">
      <c r="B90" s="560" t="s">
        <v>94</v>
      </c>
    </row>
    <row r="91" ht="15" customHeight="1"/>
    <row r="92" ht="15" customHeight="1" spans="1:10">
      <c r="A92" s="103" t="s">
        <v>95</v>
      </c>
      <c r="B92" s="61"/>
      <c r="C92" s="61"/>
      <c r="D92" s="258"/>
      <c r="E92" s="258"/>
      <c r="F92" s="258"/>
      <c r="G92" s="258"/>
      <c r="H92" s="258"/>
      <c r="I92" s="258"/>
      <c r="J92" s="258"/>
    </row>
    <row r="93" ht="15" customHeight="1" spans="1:10">
      <c r="A93" s="103" t="s">
        <v>96</v>
      </c>
      <c r="B93" s="61"/>
      <c r="C93" s="61"/>
      <c r="D93" s="258"/>
      <c r="E93" s="258"/>
      <c r="F93" s="258"/>
      <c r="G93" s="258"/>
      <c r="H93" s="258"/>
      <c r="I93" s="258"/>
      <c r="J93" s="258"/>
    </row>
    <row r="94" ht="15" customHeight="1" spans="1:10">
      <c r="A94" s="103" t="s">
        <v>97</v>
      </c>
      <c r="B94" s="61"/>
      <c r="C94" s="61"/>
      <c r="D94" s="258"/>
      <c r="E94" s="258"/>
      <c r="F94" s="258"/>
      <c r="G94" s="258"/>
      <c r="H94" s="258"/>
      <c r="I94" s="258"/>
      <c r="J94" s="258"/>
    </row>
  </sheetData>
  <mergeCells count="66">
    <mergeCell ref="A1:C1"/>
    <mergeCell ref="A6:J6"/>
    <mergeCell ref="A7:J7"/>
    <mergeCell ref="A8:J8"/>
    <mergeCell ref="A11:E11"/>
    <mergeCell ref="A12:J12"/>
    <mergeCell ref="K12:M12"/>
    <mergeCell ref="A13:G13"/>
    <mergeCell ref="A14:J14"/>
    <mergeCell ref="A15:J15"/>
    <mergeCell ref="A16:C16"/>
    <mergeCell ref="A17:E17"/>
    <mergeCell ref="A18:G18"/>
    <mergeCell ref="A19:J19"/>
    <mergeCell ref="A22:I22"/>
    <mergeCell ref="A23:I23"/>
    <mergeCell ref="A24:I24"/>
    <mergeCell ref="A25:J25"/>
    <mergeCell ref="A26:L26"/>
    <mergeCell ref="A29:J29"/>
    <mergeCell ref="A30:J30"/>
    <mergeCell ref="A31:J31"/>
    <mergeCell ref="A34:J34"/>
    <mergeCell ref="A35:J35"/>
    <mergeCell ref="A36:G36"/>
    <mergeCell ref="A37:D37"/>
    <mergeCell ref="A38:J38"/>
    <mergeCell ref="A39:G39"/>
    <mergeCell ref="A40:H40"/>
    <mergeCell ref="A43:D43"/>
    <mergeCell ref="A44:D44"/>
    <mergeCell ref="A45:D45"/>
    <mergeCell ref="A46:J46"/>
    <mergeCell ref="A48:C48"/>
    <mergeCell ref="A49:C49"/>
    <mergeCell ref="A50:H50"/>
    <mergeCell ref="A53:D53"/>
    <mergeCell ref="A54:C54"/>
    <mergeCell ref="A55:C55"/>
    <mergeCell ref="A56:C56"/>
    <mergeCell ref="A57:J57"/>
    <mergeCell ref="A60:H60"/>
    <mergeCell ref="A61:H61"/>
    <mergeCell ref="A62:J62"/>
    <mergeCell ref="A63:G63"/>
    <mergeCell ref="A64:H64"/>
    <mergeCell ref="A65:E65"/>
    <mergeCell ref="A66:E66"/>
    <mergeCell ref="A67:J67"/>
    <mergeCell ref="A68:I68"/>
    <mergeCell ref="A71:C71"/>
    <mergeCell ref="A72:C72"/>
    <mergeCell ref="A73:C73"/>
    <mergeCell ref="A74:C74"/>
    <mergeCell ref="A75:C75"/>
    <mergeCell ref="A78:C78"/>
    <mergeCell ref="A79:C79"/>
    <mergeCell ref="A80:C80"/>
    <mergeCell ref="A81:J81"/>
    <mergeCell ref="A84:C84"/>
    <mergeCell ref="A85:C85"/>
    <mergeCell ref="A86:C86"/>
    <mergeCell ref="A88:I88"/>
    <mergeCell ref="A92:C92"/>
    <mergeCell ref="A93:C93"/>
    <mergeCell ref="A94:C94"/>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4.25" style="2" customWidth="1"/>
    <col min="3" max="3" width="11.5" style="2" customWidth="1"/>
    <col min="4" max="4" width="13.5" style="2" customWidth="1"/>
    <col min="5" max="5" width="13.75" style="2" customWidth="1"/>
    <col min="6" max="6" width="21.25" customWidth="1"/>
    <col min="7" max="7" width="14.875" customWidth="1"/>
    <col min="8" max="8" width="17.5" customWidth="1"/>
  </cols>
  <sheetData>
    <row r="1" ht="27.95" customHeight="1" spans="1:5">
      <c r="A1" s="23" t="s">
        <v>840</v>
      </c>
      <c r="B1" s="3"/>
      <c r="C1" s="3"/>
      <c r="D1" s="3"/>
      <c r="E1" s="3"/>
    </row>
    <row r="2" ht="15" customHeight="1" spans="1:5">
      <c r="A2" s="3"/>
      <c r="B2" s="3"/>
      <c r="C2" s="3"/>
      <c r="D2" s="3"/>
      <c r="E2" s="3"/>
    </row>
    <row r="3" ht="15" customHeight="1" spans="1:5">
      <c r="D3" s="2" t="s">
        <v>841</v>
      </c>
    </row>
    <row r="4" ht="15" customHeight="1" spans="1:5">
      <c r="A4" s="195" t="s">
        <v>842</v>
      </c>
      <c r="B4" s="5" t="s">
        <v>513</v>
      </c>
      <c r="C4" s="5"/>
      <c r="D4" s="5"/>
      <c r="E4" s="6"/>
    </row>
    <row r="5" ht="15" customHeight="1" spans="1:5">
      <c r="A5" s="196"/>
      <c r="B5" s="5" t="s">
        <v>843</v>
      </c>
      <c r="C5" s="5" t="s">
        <v>844</v>
      </c>
      <c r="D5" s="5" t="s">
        <v>845</v>
      </c>
      <c r="E5" s="6" t="s">
        <v>846</v>
      </c>
    </row>
    <row r="6" ht="15" customHeight="1" spans="1:5">
      <c r="A6" s="40" t="s">
        <v>847</v>
      </c>
      <c r="B6" s="197">
        <v>485509.06</v>
      </c>
      <c r="C6" s="198">
        <v>50037.68</v>
      </c>
      <c r="D6" s="198">
        <v>304026.35</v>
      </c>
      <c r="E6" s="199">
        <v>191771.75</v>
      </c>
    </row>
    <row r="7" ht="15" customHeight="1" spans="1:5">
      <c r="A7" s="40" t="s">
        <v>848</v>
      </c>
      <c r="B7" s="198">
        <v>311087.41</v>
      </c>
      <c r="C7" s="198">
        <v>57550.61</v>
      </c>
      <c r="D7" s="198">
        <v>190497.4</v>
      </c>
      <c r="E7" s="199">
        <v>143008.59</v>
      </c>
    </row>
    <row r="8" ht="15" customHeight="1" spans="1:5">
      <c r="A8" s="40" t="s">
        <v>849</v>
      </c>
      <c r="B8" s="198">
        <v>156949.99</v>
      </c>
      <c r="C8" s="198">
        <v>38928.05</v>
      </c>
      <c r="D8" s="198">
        <v>132982.44</v>
      </c>
      <c r="E8" s="199">
        <v>112813.3</v>
      </c>
    </row>
    <row r="9" ht="15" customHeight="1" spans="1:5">
      <c r="A9" s="40" t="s">
        <v>850</v>
      </c>
      <c r="B9" s="198">
        <v>96243.9</v>
      </c>
      <c r="C9" s="198">
        <v>12502.28</v>
      </c>
      <c r="D9" s="198">
        <v>65365.79</v>
      </c>
      <c r="E9" s="200">
        <v>61002.77</v>
      </c>
    </row>
    <row r="10" ht="15" customHeight="1" spans="1:5">
      <c r="A10" s="12" t="s">
        <v>851</v>
      </c>
      <c r="B10" s="198">
        <v>19074.2</v>
      </c>
      <c r="C10" s="198">
        <v>21909.73</v>
      </c>
      <c r="D10" s="198">
        <v>6612.22</v>
      </c>
      <c r="E10" s="201" t="s">
        <v>120</v>
      </c>
    </row>
    <row r="11" ht="15" customHeight="1" spans="1:5">
      <c r="A11" s="12" t="s">
        <v>852</v>
      </c>
      <c r="B11" s="198">
        <v>12842.32</v>
      </c>
      <c r="C11" s="198">
        <v>1248.35</v>
      </c>
      <c r="D11" s="198">
        <v>4065.79</v>
      </c>
      <c r="E11" s="201" t="s">
        <v>120</v>
      </c>
    </row>
    <row r="12" ht="15" customHeight="1" spans="1:5">
      <c r="A12" s="12" t="s">
        <v>853</v>
      </c>
      <c r="B12" s="201" t="s">
        <v>120</v>
      </c>
      <c r="C12" s="201" t="s">
        <v>120</v>
      </c>
      <c r="D12" s="201" t="s">
        <v>120</v>
      </c>
      <c r="E12" s="201" t="s">
        <v>120</v>
      </c>
    </row>
    <row r="13" ht="15" customHeight="1" spans="1:5">
      <c r="A13" s="12" t="s">
        <v>854</v>
      </c>
      <c r="B13" s="201" t="s">
        <v>120</v>
      </c>
      <c r="C13" s="201" t="s">
        <v>120</v>
      </c>
      <c r="D13" s="201" t="s">
        <v>120</v>
      </c>
      <c r="E13" s="201" t="s">
        <v>120</v>
      </c>
    </row>
    <row r="14" ht="15" customHeight="1" spans="1:5">
      <c r="A14" s="40" t="s">
        <v>855</v>
      </c>
      <c r="B14" s="198">
        <v>45059.66</v>
      </c>
      <c r="C14" s="198">
        <v>4461.51</v>
      </c>
      <c r="D14" s="198">
        <v>19646.8</v>
      </c>
      <c r="E14" s="199">
        <v>10876.4</v>
      </c>
    </row>
    <row r="15" ht="15" customHeight="1" spans="1:5">
      <c r="A15" s="40" t="s">
        <v>856</v>
      </c>
      <c r="B15" s="198">
        <v>67979.17</v>
      </c>
      <c r="C15" s="198">
        <v>14161.05</v>
      </c>
      <c r="D15" s="198">
        <v>21330.17</v>
      </c>
      <c r="E15" s="199">
        <v>14423.14</v>
      </c>
    </row>
    <row r="16" ht="15" customHeight="1" spans="1:5">
      <c r="A16" s="40" t="s">
        <v>857</v>
      </c>
      <c r="B16" s="198">
        <v>66801.59</v>
      </c>
      <c r="C16" s="202">
        <v>0</v>
      </c>
      <c r="D16" s="198">
        <v>16537.99</v>
      </c>
      <c r="E16" s="199">
        <v>24203.42</v>
      </c>
    </row>
    <row r="17" ht="15" customHeight="1" spans="1:5">
      <c r="A17" s="12" t="s">
        <v>858</v>
      </c>
      <c r="B17" s="198">
        <v>35049.35</v>
      </c>
      <c r="C17" s="198">
        <v>1076.17</v>
      </c>
      <c r="D17" s="198">
        <v>24635.99</v>
      </c>
      <c r="E17" s="199">
        <v>14550.74</v>
      </c>
    </row>
    <row r="18" ht="15" customHeight="1" spans="1:5">
      <c r="A18" s="40" t="s">
        <v>859</v>
      </c>
      <c r="B18" s="203">
        <v>206166</v>
      </c>
      <c r="C18" s="203">
        <v>15276.17</v>
      </c>
      <c r="D18" s="203">
        <v>144550.22</v>
      </c>
      <c r="E18" s="204">
        <v>72196.41</v>
      </c>
    </row>
    <row r="19" ht="15" customHeight="1" spans="1:5">
      <c r="A19" s="40" t="s">
        <v>860</v>
      </c>
      <c r="B19" s="205">
        <v>6539</v>
      </c>
      <c r="C19" s="205">
        <v>1420</v>
      </c>
      <c r="D19" s="205">
        <v>6862</v>
      </c>
      <c r="E19" s="201" t="s">
        <v>120</v>
      </c>
    </row>
    <row r="20" ht="15" customHeight="1" spans="1:5">
      <c r="A20" s="40" t="s">
        <v>861</v>
      </c>
      <c r="B20" s="205">
        <v>925544</v>
      </c>
      <c r="C20" s="205">
        <v>178799</v>
      </c>
      <c r="D20" s="205">
        <v>1092526</v>
      </c>
      <c r="E20" s="206">
        <v>141547</v>
      </c>
    </row>
    <row r="21" ht="15" customHeight="1" spans="1:5">
      <c r="A21" s="40" t="s">
        <v>862</v>
      </c>
      <c r="B21" s="201" t="s">
        <v>120</v>
      </c>
      <c r="C21" s="202">
        <v>101000</v>
      </c>
      <c r="D21" s="201" t="s">
        <v>120</v>
      </c>
      <c r="E21" s="201" t="s">
        <v>120</v>
      </c>
    </row>
    <row r="23" spans="1:5">
      <c r="B23"/>
    </row>
    <row r="24" spans="1:5">
      <c r="B24"/>
      <c r="C24"/>
      <c r="D24"/>
      <c r="E24"/>
    </row>
  </sheetData>
  <mergeCells count="6">
    <mergeCell ref="A1:E1"/>
    <mergeCell ref="D3:E3"/>
    <mergeCell ref="B4:E4"/>
    <mergeCell ref="A23:B23"/>
    <mergeCell ref="A24:E24"/>
    <mergeCell ref="A4:A5"/>
  </mergeCells>
  <printOptions horizontalCentered="1"/>
  <pageMargins left="0.511805555555556" right="0.751388888888889" top="0.810416666666667" bottom="1" header="0.5" footer="0.5"/>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23" t="s">
        <v>863</v>
      </c>
      <c r="B1" s="3"/>
      <c r="C1" s="3"/>
      <c r="D1" s="3"/>
      <c r="E1" s="3"/>
    </row>
    <row r="2" ht="15" customHeight="1"/>
    <row r="3" ht="15" customHeight="1" spans="1:5">
      <c r="D3" s="163" t="s">
        <v>252</v>
      </c>
      <c r="E3" s="163"/>
    </row>
    <row r="4" s="22" customFormat="1" ht="15" customHeight="1" spans="1:5">
      <c r="A4" s="4" t="s">
        <v>136</v>
      </c>
      <c r="B4" s="5" t="s">
        <v>843</v>
      </c>
      <c r="C4" s="5" t="s">
        <v>864</v>
      </c>
      <c r="D4" s="5" t="s">
        <v>845</v>
      </c>
      <c r="E4" s="6" t="s">
        <v>846</v>
      </c>
    </row>
    <row r="5" ht="15" customHeight="1" spans="1:5">
      <c r="A5" s="187" t="s">
        <v>865</v>
      </c>
      <c r="B5" s="188">
        <v>233</v>
      </c>
      <c r="C5" s="188">
        <v>41</v>
      </c>
      <c r="D5" s="189">
        <v>130</v>
      </c>
      <c r="E5" s="190">
        <v>4</v>
      </c>
    </row>
    <row r="6" ht="15" customHeight="1" spans="1:5">
      <c r="A6" s="187" t="s">
        <v>866</v>
      </c>
      <c r="B6" s="188">
        <v>1492</v>
      </c>
      <c r="C6" s="188">
        <v>148</v>
      </c>
      <c r="D6" s="189">
        <v>1245</v>
      </c>
      <c r="E6" s="190">
        <v>380</v>
      </c>
    </row>
    <row r="7" ht="15" customHeight="1" spans="1:5">
      <c r="A7" s="187" t="s">
        <v>867</v>
      </c>
      <c r="B7" s="188">
        <v>32</v>
      </c>
      <c r="C7" s="188">
        <v>12</v>
      </c>
      <c r="D7" s="189">
        <v>263</v>
      </c>
      <c r="E7" s="190">
        <v>613</v>
      </c>
    </row>
    <row r="8" ht="15" customHeight="1" spans="1:5">
      <c r="A8" s="187" t="s">
        <v>868</v>
      </c>
      <c r="B8" s="188">
        <v>0</v>
      </c>
      <c r="C8" s="188">
        <v>0</v>
      </c>
      <c r="D8" s="189">
        <v>17</v>
      </c>
      <c r="E8" s="190">
        <v>28</v>
      </c>
    </row>
    <row r="9" s="22" customFormat="1" ht="15" customHeight="1" spans="1:5">
      <c r="A9" s="191" t="s">
        <v>869</v>
      </c>
      <c r="B9" s="192">
        <v>1757</v>
      </c>
      <c r="C9" s="192">
        <v>201</v>
      </c>
      <c r="D9" s="193">
        <v>1655</v>
      </c>
      <c r="E9" s="194">
        <v>1025</v>
      </c>
    </row>
  </sheetData>
  <mergeCells count="3">
    <mergeCell ref="A1:E1"/>
    <mergeCell ref="D3:E3"/>
    <mergeCell ref="B10:C10"/>
  </mergeCells>
  <printOptions horizontalCentered="1"/>
  <pageMargins left="0.751388888888889" right="0.751388888888889" top="1" bottom="1" header="0.5" footer="0.5"/>
  <pageSetup paperSize="9" orientation="portrait"/>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9"/>
  <sheetViews>
    <sheetView workbookViewId="0">
      <selection activeCell="M1" sqref="M1"/>
    </sheetView>
  </sheetViews>
  <sheetFormatPr defaultColWidth="9" defaultRowHeight="14.25"/>
  <cols>
    <col min="1" max="1" width="14.375" customWidth="1"/>
    <col min="2" max="2" width="5.875" style="2" customWidth="1"/>
    <col min="3" max="3" width="12" style="2" customWidth="1"/>
    <col min="4" max="4" width="9.75" style="2" customWidth="1"/>
    <col min="5" max="9" width="10" style="2" customWidth="1"/>
    <col min="10" max="10" width="9.5" style="2" customWidth="1"/>
    <col min="11" max="11" width="10" style="2" customWidth="1"/>
    <col min="12" max="12" width="12.25" style="2" customWidth="1"/>
  </cols>
  <sheetData>
    <row r="1" ht="20.25" spans="1:12">
      <c r="A1" s="23" t="s">
        <v>870</v>
      </c>
      <c r="B1" s="3"/>
      <c r="C1" s="3"/>
      <c r="D1" s="3"/>
      <c r="E1" s="3"/>
      <c r="F1" s="3"/>
      <c r="G1" s="3"/>
      <c r="H1" s="3"/>
      <c r="I1" s="3"/>
      <c r="J1" s="3"/>
      <c r="K1" s="3"/>
      <c r="L1" s="3"/>
    </row>
    <row r="2" ht="15" customHeight="1"/>
    <row r="3" ht="15" customHeight="1" spans="1:12">
      <c r="J3" s="163" t="s">
        <v>252</v>
      </c>
      <c r="K3" s="163"/>
      <c r="L3" s="163"/>
    </row>
    <row r="4" ht="15" customHeight="1" spans="1:12">
      <c r="A4" s="164" t="s">
        <v>318</v>
      </c>
      <c r="B4" s="165"/>
      <c r="C4" s="166" t="s">
        <v>871</v>
      </c>
      <c r="D4" s="167" t="s">
        <v>872</v>
      </c>
      <c r="E4" s="167" t="s">
        <v>873</v>
      </c>
      <c r="F4" s="167" t="s">
        <v>874</v>
      </c>
      <c r="G4" s="167" t="s">
        <v>875</v>
      </c>
      <c r="H4" s="167" t="s">
        <v>876</v>
      </c>
      <c r="I4" s="167" t="s">
        <v>877</v>
      </c>
      <c r="J4" s="168" t="s">
        <v>878</v>
      </c>
      <c r="K4" s="167" t="s">
        <v>879</v>
      </c>
      <c r="L4" s="168" t="s">
        <v>880</v>
      </c>
    </row>
    <row r="5" ht="15" customHeight="1" spans="1:12">
      <c r="A5" s="169" t="s">
        <v>881</v>
      </c>
      <c r="B5" s="170">
        <v>1655</v>
      </c>
      <c r="C5" s="171">
        <v>1435</v>
      </c>
      <c r="D5" s="171">
        <v>110</v>
      </c>
      <c r="E5" s="172">
        <v>335</v>
      </c>
      <c r="F5" s="173">
        <v>160</v>
      </c>
      <c r="G5" s="171">
        <v>61</v>
      </c>
      <c r="H5" s="171">
        <v>316</v>
      </c>
      <c r="I5" s="171">
        <v>306</v>
      </c>
      <c r="J5" s="174">
        <v>330</v>
      </c>
      <c r="K5" s="175">
        <v>36</v>
      </c>
      <c r="L5" s="176">
        <v>1</v>
      </c>
    </row>
    <row r="6" ht="15" customHeight="1" spans="1:12">
      <c r="A6" s="177" t="s">
        <v>882</v>
      </c>
      <c r="B6" s="170">
        <v>1435</v>
      </c>
      <c r="C6" s="178" t="s">
        <v>120</v>
      </c>
      <c r="D6" s="171">
        <v>96</v>
      </c>
      <c r="E6" s="172">
        <v>306</v>
      </c>
      <c r="F6" s="179">
        <v>145</v>
      </c>
      <c r="G6" s="171">
        <v>55</v>
      </c>
      <c r="H6" s="171">
        <v>291</v>
      </c>
      <c r="I6" s="171">
        <v>270</v>
      </c>
      <c r="J6" s="171">
        <v>266</v>
      </c>
      <c r="K6" s="175">
        <v>5</v>
      </c>
      <c r="L6" s="176">
        <v>1</v>
      </c>
    </row>
    <row r="7" ht="15" customHeight="1" spans="1:12">
      <c r="A7" s="177" t="s">
        <v>883</v>
      </c>
      <c r="B7" s="170">
        <v>0</v>
      </c>
      <c r="C7" s="171">
        <v>0</v>
      </c>
      <c r="D7" s="171">
        <v>0</v>
      </c>
      <c r="E7" s="172">
        <v>0</v>
      </c>
      <c r="F7" s="173">
        <v>0</v>
      </c>
      <c r="G7" s="171">
        <v>0</v>
      </c>
      <c r="H7" s="171">
        <v>0</v>
      </c>
      <c r="I7" s="171">
        <v>0</v>
      </c>
      <c r="J7" s="171">
        <v>0</v>
      </c>
      <c r="K7" s="175">
        <v>0</v>
      </c>
      <c r="L7" s="176">
        <v>0</v>
      </c>
    </row>
    <row r="8" ht="15" customHeight="1" spans="1:12">
      <c r="A8" s="177" t="s">
        <v>884</v>
      </c>
      <c r="B8" s="170">
        <v>32</v>
      </c>
      <c r="C8" s="180">
        <v>25</v>
      </c>
      <c r="D8" s="171">
        <v>0</v>
      </c>
      <c r="E8" s="172">
        <v>0</v>
      </c>
      <c r="F8" s="173">
        <v>0</v>
      </c>
      <c r="G8" s="171">
        <v>0</v>
      </c>
      <c r="H8" s="171">
        <v>6</v>
      </c>
      <c r="I8" s="171">
        <v>17</v>
      </c>
      <c r="J8" s="171">
        <v>6</v>
      </c>
      <c r="K8" s="175">
        <v>3</v>
      </c>
      <c r="L8" s="176">
        <v>0</v>
      </c>
    </row>
    <row r="9" ht="15" customHeight="1" spans="1:12">
      <c r="A9" s="177" t="s">
        <v>885</v>
      </c>
      <c r="B9" s="170">
        <v>804</v>
      </c>
      <c r="C9" s="171">
        <v>680</v>
      </c>
      <c r="D9" s="171">
        <v>0</v>
      </c>
      <c r="E9" s="172">
        <v>0</v>
      </c>
      <c r="F9" s="173">
        <v>7</v>
      </c>
      <c r="G9" s="171">
        <v>10</v>
      </c>
      <c r="H9" s="171">
        <v>220</v>
      </c>
      <c r="I9" s="171">
        <v>238</v>
      </c>
      <c r="J9" s="171">
        <v>302</v>
      </c>
      <c r="K9" s="175">
        <v>26</v>
      </c>
      <c r="L9" s="176">
        <v>1</v>
      </c>
    </row>
    <row r="10" ht="15" customHeight="1" spans="1:12">
      <c r="A10" s="177" t="s">
        <v>886</v>
      </c>
      <c r="B10" s="170">
        <v>548</v>
      </c>
      <c r="C10" s="171">
        <v>479</v>
      </c>
      <c r="D10" s="171">
        <v>32</v>
      </c>
      <c r="E10" s="172">
        <v>201</v>
      </c>
      <c r="F10" s="173">
        <v>116</v>
      </c>
      <c r="G10" s="171">
        <v>35</v>
      </c>
      <c r="H10" s="171">
        <v>88</v>
      </c>
      <c r="I10" s="171">
        <v>49</v>
      </c>
      <c r="J10" s="171">
        <v>21</v>
      </c>
      <c r="K10" s="175">
        <v>6</v>
      </c>
      <c r="L10" s="176">
        <v>0</v>
      </c>
    </row>
    <row r="11" ht="15" customHeight="1" spans="1:12">
      <c r="A11" s="177" t="s">
        <v>887</v>
      </c>
      <c r="B11" s="170">
        <v>93</v>
      </c>
      <c r="C11" s="171">
        <v>84</v>
      </c>
      <c r="D11" s="171">
        <v>22</v>
      </c>
      <c r="E11" s="172">
        <v>48</v>
      </c>
      <c r="F11" s="173">
        <v>14</v>
      </c>
      <c r="G11" s="171">
        <v>7</v>
      </c>
      <c r="H11" s="171">
        <v>1</v>
      </c>
      <c r="I11" s="171">
        <v>1</v>
      </c>
      <c r="J11" s="171">
        <v>0</v>
      </c>
      <c r="K11" s="175">
        <v>0</v>
      </c>
      <c r="L11" s="176">
        <v>0</v>
      </c>
    </row>
    <row r="12" ht="15" customHeight="1" spans="1:12">
      <c r="A12" s="177" t="s">
        <v>888</v>
      </c>
      <c r="B12" s="170">
        <v>178</v>
      </c>
      <c r="C12" s="171">
        <v>167</v>
      </c>
      <c r="D12" s="171">
        <v>56</v>
      </c>
      <c r="E12" s="172">
        <v>86</v>
      </c>
      <c r="F12" s="173">
        <v>23</v>
      </c>
      <c r="G12" s="171">
        <v>9</v>
      </c>
      <c r="H12" s="171">
        <v>1</v>
      </c>
      <c r="I12" s="171">
        <v>1</v>
      </c>
      <c r="J12" s="171">
        <v>1</v>
      </c>
      <c r="K12" s="175">
        <v>1</v>
      </c>
      <c r="L12" s="176">
        <v>0</v>
      </c>
    </row>
    <row r="13" ht="15" customHeight="1" spans="1:12">
      <c r="A13" s="181" t="s">
        <v>889</v>
      </c>
      <c r="B13" s="170">
        <v>1757</v>
      </c>
      <c r="C13" s="171">
        <v>1114</v>
      </c>
      <c r="D13" s="171">
        <v>41</v>
      </c>
      <c r="E13" s="172">
        <v>169</v>
      </c>
      <c r="F13" s="173">
        <v>124</v>
      </c>
      <c r="G13" s="171">
        <v>169</v>
      </c>
      <c r="H13" s="171">
        <v>322</v>
      </c>
      <c r="I13" s="171">
        <v>344</v>
      </c>
      <c r="J13" s="171">
        <v>425</v>
      </c>
      <c r="K13" s="171">
        <v>160</v>
      </c>
      <c r="L13" s="175">
        <v>3</v>
      </c>
    </row>
    <row r="14" ht="15" customHeight="1" spans="1:12">
      <c r="A14" s="177" t="s">
        <v>890</v>
      </c>
      <c r="B14" s="170">
        <v>1020</v>
      </c>
      <c r="C14" s="171">
        <v>696</v>
      </c>
      <c r="D14" s="171">
        <v>28</v>
      </c>
      <c r="E14" s="172">
        <v>113</v>
      </c>
      <c r="F14" s="173">
        <v>92</v>
      </c>
      <c r="G14" s="171">
        <v>84</v>
      </c>
      <c r="H14" s="171">
        <v>180</v>
      </c>
      <c r="I14" s="171">
        <v>191</v>
      </c>
      <c r="J14" s="171">
        <v>244</v>
      </c>
      <c r="K14" s="175">
        <v>87</v>
      </c>
      <c r="L14" s="176">
        <v>1</v>
      </c>
    </row>
    <row r="15" ht="15" customHeight="1" spans="1:12">
      <c r="A15" s="182" t="s">
        <v>891</v>
      </c>
      <c r="B15" s="170">
        <v>696</v>
      </c>
      <c r="C15" s="178" t="s">
        <v>120</v>
      </c>
      <c r="D15" s="171">
        <v>20</v>
      </c>
      <c r="E15" s="172">
        <v>99</v>
      </c>
      <c r="F15" s="173">
        <v>68</v>
      </c>
      <c r="G15" s="171">
        <v>67</v>
      </c>
      <c r="H15" s="183">
        <v>143</v>
      </c>
      <c r="I15" s="171">
        <v>145</v>
      </c>
      <c r="J15" s="171">
        <v>139</v>
      </c>
      <c r="K15" s="175">
        <v>15</v>
      </c>
      <c r="L15" s="176">
        <v>0</v>
      </c>
    </row>
    <row r="16" ht="15" customHeight="1" spans="1:12">
      <c r="A16" s="182" t="s">
        <v>892</v>
      </c>
      <c r="B16" s="170">
        <v>1</v>
      </c>
      <c r="C16" s="171">
        <v>0</v>
      </c>
      <c r="D16" s="171">
        <v>0</v>
      </c>
      <c r="E16" s="172">
        <v>0</v>
      </c>
      <c r="F16" s="173">
        <v>0</v>
      </c>
      <c r="G16" s="171">
        <v>0</v>
      </c>
      <c r="H16" s="171">
        <v>0</v>
      </c>
      <c r="I16" s="171">
        <v>0</v>
      </c>
      <c r="J16" s="171">
        <v>1</v>
      </c>
      <c r="K16" s="175">
        <v>0</v>
      </c>
      <c r="L16" s="176">
        <v>0</v>
      </c>
    </row>
    <row r="17" ht="15" customHeight="1" spans="1:12">
      <c r="A17" s="182" t="s">
        <v>893</v>
      </c>
      <c r="B17" s="170">
        <v>312</v>
      </c>
      <c r="C17" s="171">
        <v>181</v>
      </c>
      <c r="D17" s="171">
        <v>0</v>
      </c>
      <c r="E17" s="172">
        <v>0</v>
      </c>
      <c r="F17" s="173">
        <v>0</v>
      </c>
      <c r="G17" s="171">
        <v>0</v>
      </c>
      <c r="H17" s="171">
        <v>19</v>
      </c>
      <c r="I17" s="171">
        <v>78</v>
      </c>
      <c r="J17" s="171">
        <v>144</v>
      </c>
      <c r="K17" s="175">
        <v>71</v>
      </c>
      <c r="L17" s="176">
        <v>0</v>
      </c>
    </row>
    <row r="18" ht="15" customHeight="1" spans="1:12">
      <c r="A18" s="182" t="s">
        <v>894</v>
      </c>
      <c r="B18" s="170">
        <v>401</v>
      </c>
      <c r="C18" s="171">
        <v>279</v>
      </c>
      <c r="D18" s="171">
        <v>0</v>
      </c>
      <c r="E18" s="172">
        <v>4</v>
      </c>
      <c r="F18" s="173">
        <v>15</v>
      </c>
      <c r="G18" s="171">
        <v>54</v>
      </c>
      <c r="H18" s="171">
        <v>124</v>
      </c>
      <c r="I18" s="171">
        <v>99</v>
      </c>
      <c r="J18" s="171">
        <v>88</v>
      </c>
      <c r="K18" s="175">
        <v>16</v>
      </c>
      <c r="L18" s="176">
        <v>1</v>
      </c>
    </row>
    <row r="19" ht="15" customHeight="1" spans="1:12">
      <c r="A19" s="182" t="s">
        <v>895</v>
      </c>
      <c r="B19" s="170">
        <v>194</v>
      </c>
      <c r="C19" s="171">
        <v>158</v>
      </c>
      <c r="D19" s="171">
        <v>16</v>
      </c>
      <c r="E19" s="172">
        <v>64</v>
      </c>
      <c r="F19" s="173">
        <v>38</v>
      </c>
      <c r="G19" s="171">
        <v>19</v>
      </c>
      <c r="H19" s="171">
        <v>35</v>
      </c>
      <c r="I19" s="171">
        <v>12</v>
      </c>
      <c r="J19" s="171">
        <v>10</v>
      </c>
      <c r="K19" s="175">
        <v>0</v>
      </c>
      <c r="L19" s="176">
        <v>0</v>
      </c>
    </row>
    <row r="20" ht="15" customHeight="1" spans="1:12">
      <c r="A20" s="182" t="s">
        <v>896</v>
      </c>
      <c r="B20" s="170">
        <v>82</v>
      </c>
      <c r="C20" s="171">
        <v>53</v>
      </c>
      <c r="D20" s="171">
        <v>3</v>
      </c>
      <c r="E20" s="172">
        <v>27</v>
      </c>
      <c r="F20" s="173">
        <v>36</v>
      </c>
      <c r="G20" s="171">
        <v>11</v>
      </c>
      <c r="H20" s="171">
        <v>2</v>
      </c>
      <c r="I20" s="171">
        <v>2</v>
      </c>
      <c r="J20" s="171">
        <v>1</v>
      </c>
      <c r="K20" s="175">
        <v>0</v>
      </c>
      <c r="L20" s="176">
        <v>0</v>
      </c>
    </row>
    <row r="21" ht="15" customHeight="1" spans="1:12">
      <c r="A21" s="182" t="s">
        <v>897</v>
      </c>
      <c r="B21" s="170">
        <v>30</v>
      </c>
      <c r="C21" s="171">
        <v>25</v>
      </c>
      <c r="D21" s="171">
        <v>9</v>
      </c>
      <c r="E21" s="172">
        <v>18</v>
      </c>
      <c r="F21" s="173">
        <v>3</v>
      </c>
      <c r="G21" s="171">
        <v>0</v>
      </c>
      <c r="H21" s="171">
        <v>0</v>
      </c>
      <c r="I21" s="171">
        <v>0</v>
      </c>
      <c r="J21" s="171">
        <v>0</v>
      </c>
      <c r="K21" s="175">
        <v>0</v>
      </c>
      <c r="L21" s="176">
        <v>0</v>
      </c>
    </row>
    <row r="22" ht="15" customHeight="1" spans="1:12">
      <c r="A22" s="177" t="s">
        <v>898</v>
      </c>
      <c r="B22" s="170">
        <v>737</v>
      </c>
      <c r="C22" s="171">
        <v>418</v>
      </c>
      <c r="D22" s="171">
        <v>13</v>
      </c>
      <c r="E22" s="172">
        <v>56</v>
      </c>
      <c r="F22" s="173">
        <v>32</v>
      </c>
      <c r="G22" s="171">
        <v>85</v>
      </c>
      <c r="H22" s="171">
        <v>142</v>
      </c>
      <c r="I22" s="171">
        <v>153</v>
      </c>
      <c r="J22" s="171">
        <v>181</v>
      </c>
      <c r="K22" s="175">
        <v>73</v>
      </c>
      <c r="L22" s="176">
        <v>2</v>
      </c>
    </row>
    <row r="23" ht="15" customHeight="1" spans="1:12">
      <c r="A23" s="182" t="s">
        <v>891</v>
      </c>
      <c r="B23" s="170">
        <v>418</v>
      </c>
      <c r="C23" s="178" t="s">
        <v>120</v>
      </c>
      <c r="D23" s="171">
        <v>11</v>
      </c>
      <c r="E23" s="172">
        <v>46</v>
      </c>
      <c r="F23" s="173">
        <v>25</v>
      </c>
      <c r="G23" s="171">
        <v>61</v>
      </c>
      <c r="H23" s="171">
        <v>107</v>
      </c>
      <c r="I23" s="171">
        <v>75</v>
      </c>
      <c r="J23" s="171">
        <v>81</v>
      </c>
      <c r="K23" s="175">
        <v>11</v>
      </c>
      <c r="L23" s="176">
        <v>1</v>
      </c>
    </row>
    <row r="24" ht="15" customHeight="1" spans="1:12">
      <c r="A24" s="182" t="s">
        <v>892</v>
      </c>
      <c r="B24" s="170">
        <v>6</v>
      </c>
      <c r="C24" s="171">
        <v>0</v>
      </c>
      <c r="D24" s="171">
        <v>0</v>
      </c>
      <c r="E24" s="172">
        <v>0</v>
      </c>
      <c r="F24" s="173">
        <v>0</v>
      </c>
      <c r="G24" s="171">
        <v>0</v>
      </c>
      <c r="H24" s="171">
        <v>0</v>
      </c>
      <c r="I24" s="171">
        <v>2</v>
      </c>
      <c r="J24" s="171">
        <v>2</v>
      </c>
      <c r="K24" s="175">
        <v>2</v>
      </c>
      <c r="L24" s="176">
        <v>0</v>
      </c>
    </row>
    <row r="25" ht="15" customHeight="1" spans="1:12">
      <c r="A25" s="182" t="s">
        <v>893</v>
      </c>
      <c r="B25" s="170">
        <v>350</v>
      </c>
      <c r="C25" s="171">
        <v>150</v>
      </c>
      <c r="D25" s="171">
        <v>0</v>
      </c>
      <c r="E25" s="172">
        <v>0</v>
      </c>
      <c r="F25" s="173">
        <v>0</v>
      </c>
      <c r="G25" s="171">
        <v>0</v>
      </c>
      <c r="H25" s="171">
        <v>23</v>
      </c>
      <c r="I25" s="171">
        <v>108</v>
      </c>
      <c r="J25" s="171">
        <v>154</v>
      </c>
      <c r="K25" s="175">
        <v>64</v>
      </c>
      <c r="L25" s="176">
        <v>1</v>
      </c>
    </row>
    <row r="26" ht="15" customHeight="1" spans="1:12">
      <c r="A26" s="182" t="s">
        <v>894</v>
      </c>
      <c r="B26" s="170">
        <v>239</v>
      </c>
      <c r="C26" s="171">
        <v>156</v>
      </c>
      <c r="D26" s="171">
        <v>0</v>
      </c>
      <c r="E26" s="172">
        <v>0</v>
      </c>
      <c r="F26" s="173">
        <v>11</v>
      </c>
      <c r="G26" s="171">
        <v>51</v>
      </c>
      <c r="H26" s="171">
        <v>103</v>
      </c>
      <c r="I26" s="171">
        <v>41</v>
      </c>
      <c r="J26" s="171">
        <v>25</v>
      </c>
      <c r="K26" s="175">
        <v>7</v>
      </c>
      <c r="L26" s="176">
        <v>1</v>
      </c>
    </row>
    <row r="27" spans="1:12">
      <c r="A27" s="182" t="s">
        <v>895</v>
      </c>
      <c r="B27" s="170">
        <v>116</v>
      </c>
      <c r="C27" s="171">
        <v>90</v>
      </c>
      <c r="D27" s="171">
        <v>2</v>
      </c>
      <c r="E27" s="172">
        <v>43</v>
      </c>
      <c r="F27" s="173">
        <v>20</v>
      </c>
      <c r="G27" s="171">
        <v>33</v>
      </c>
      <c r="H27" s="171">
        <v>16</v>
      </c>
      <c r="I27" s="171">
        <v>2</v>
      </c>
      <c r="J27" s="171">
        <v>0</v>
      </c>
      <c r="K27" s="175">
        <v>0</v>
      </c>
      <c r="L27" s="176">
        <v>0</v>
      </c>
    </row>
    <row r="28" spans="1:12">
      <c r="A28" s="182" t="s">
        <v>896</v>
      </c>
      <c r="B28" s="170">
        <v>0</v>
      </c>
      <c r="C28" s="171">
        <v>0</v>
      </c>
      <c r="D28" s="171">
        <v>0</v>
      </c>
      <c r="E28" s="172">
        <v>0</v>
      </c>
      <c r="F28" s="173">
        <v>0</v>
      </c>
      <c r="G28" s="171">
        <v>0</v>
      </c>
      <c r="H28" s="171">
        <v>0</v>
      </c>
      <c r="I28" s="171">
        <v>0</v>
      </c>
      <c r="J28" s="171">
        <v>0</v>
      </c>
      <c r="K28" s="175">
        <v>0</v>
      </c>
      <c r="L28" s="176">
        <v>0</v>
      </c>
    </row>
    <row r="29" spans="1:12">
      <c r="A29" s="182" t="s">
        <v>897</v>
      </c>
      <c r="B29" s="184">
        <v>26</v>
      </c>
      <c r="C29" s="185">
        <v>22</v>
      </c>
      <c r="D29" s="185">
        <v>11</v>
      </c>
      <c r="E29" s="185">
        <v>13</v>
      </c>
      <c r="F29" s="185">
        <v>1</v>
      </c>
      <c r="G29" s="185">
        <v>1</v>
      </c>
      <c r="H29" s="185">
        <v>0</v>
      </c>
      <c r="I29" s="185">
        <v>0</v>
      </c>
      <c r="J29" s="185">
        <v>0</v>
      </c>
      <c r="K29" s="185">
        <v>0</v>
      </c>
      <c r="L29" s="186">
        <v>0</v>
      </c>
    </row>
  </sheetData>
  <mergeCells count="3">
    <mergeCell ref="A1:L1"/>
    <mergeCell ref="J3:L3"/>
    <mergeCell ref="A4:B4"/>
  </mergeCells>
  <pageMargins left="0.75" right="0.49" top="0.39" bottom="0.39" header="0.31" footer="0.31"/>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21.625" style="2" customWidth="1"/>
    <col min="2" max="2" width="10.375" style="2" customWidth="1"/>
    <col min="3" max="3" width="17.5" style="2" customWidth="1"/>
    <col min="4" max="4" width="15.125" style="2" customWidth="1"/>
    <col min="5" max="5" width="19.625" style="2" customWidth="1"/>
  </cols>
  <sheetData>
    <row r="1" ht="20.25" spans="1:5">
      <c r="A1" s="23" t="s">
        <v>899</v>
      </c>
      <c r="B1" s="3"/>
      <c r="C1" s="3"/>
      <c r="D1" s="3"/>
      <c r="E1" s="3"/>
    </row>
    <row r="2" ht="15" customHeight="1"/>
    <row r="3" s="22" customFormat="1" ht="15" customHeight="1" spans="1:5">
      <c r="A3" s="4" t="s">
        <v>136</v>
      </c>
      <c r="B3" s="5" t="s">
        <v>900</v>
      </c>
      <c r="C3" s="5" t="s">
        <v>901</v>
      </c>
      <c r="D3" s="5" t="s">
        <v>902</v>
      </c>
      <c r="E3" s="6" t="s">
        <v>903</v>
      </c>
    </row>
    <row r="4" ht="15" customHeight="1" spans="1:5">
      <c r="A4" s="153" t="s">
        <v>904</v>
      </c>
      <c r="B4" s="154">
        <v>34</v>
      </c>
      <c r="C4" s="154">
        <v>1568</v>
      </c>
      <c r="D4" s="155">
        <v>165</v>
      </c>
      <c r="E4" s="156">
        <v>158</v>
      </c>
    </row>
    <row r="5" ht="15" customHeight="1" spans="1:5">
      <c r="A5" s="153" t="s">
        <v>905</v>
      </c>
      <c r="B5" s="154">
        <v>45</v>
      </c>
      <c r="C5" s="154">
        <v>1863</v>
      </c>
      <c r="D5" s="155">
        <v>234</v>
      </c>
      <c r="E5" s="156">
        <v>208</v>
      </c>
    </row>
    <row r="6" ht="15" customHeight="1" spans="1:5">
      <c r="A6" s="153" t="s">
        <v>906</v>
      </c>
      <c r="B6" s="154">
        <v>27</v>
      </c>
      <c r="C6" s="154">
        <v>1305</v>
      </c>
      <c r="D6" s="155">
        <v>132</v>
      </c>
      <c r="E6" s="156">
        <v>122</v>
      </c>
    </row>
    <row r="7" ht="15" customHeight="1" spans="1:5">
      <c r="A7" s="153" t="s">
        <v>907</v>
      </c>
      <c r="B7" s="154">
        <v>28</v>
      </c>
      <c r="C7" s="154">
        <v>941</v>
      </c>
      <c r="D7" s="155">
        <v>126</v>
      </c>
      <c r="E7" s="156">
        <v>112</v>
      </c>
    </row>
    <row r="8" ht="15" customHeight="1" spans="1:5">
      <c r="A8" s="157" t="s">
        <v>908</v>
      </c>
      <c r="B8" s="158">
        <v>26</v>
      </c>
      <c r="C8" s="158">
        <v>1243</v>
      </c>
      <c r="D8" s="159">
        <v>116</v>
      </c>
      <c r="E8" s="156">
        <v>96</v>
      </c>
    </row>
    <row r="9" ht="15" customHeight="1" spans="1:5">
      <c r="A9" s="157" t="s">
        <v>909</v>
      </c>
      <c r="B9" s="158">
        <v>0</v>
      </c>
      <c r="C9" s="158">
        <v>0</v>
      </c>
      <c r="D9" s="159">
        <v>0</v>
      </c>
      <c r="E9" s="156">
        <v>0</v>
      </c>
    </row>
    <row r="10" s="22" customFormat="1" ht="15" customHeight="1" spans="1:5">
      <c r="A10" s="160" t="s">
        <v>318</v>
      </c>
      <c r="B10" s="161">
        <v>160</v>
      </c>
      <c r="C10" s="161">
        <v>6920</v>
      </c>
      <c r="D10" s="161">
        <v>773</v>
      </c>
      <c r="E10" s="162">
        <v>696</v>
      </c>
    </row>
  </sheetData>
  <mergeCells count="1">
    <mergeCell ref="A1:E1"/>
  </mergeCells>
  <printOptions horizontalCentered="1"/>
  <pageMargins left="0.751388888888889" right="0.751388888888889" top="0.979861111111111" bottom="0.979861111111111" header="0.511805555555556" footer="0.511805555555556"/>
  <pageSetup paperSize="9" orientation="landscape"/>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1" t="s">
        <v>78</v>
      </c>
    </row>
  </sheetData>
  <pageMargins left="0.7" right="0.7" top="0.75" bottom="0.75" header="0.3" footer="0.3"/>
  <pageSetup paperSize="9"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25.625" defaultRowHeight="14.25" outlineLevelCol="2"/>
  <cols>
    <col min="1" max="1" width="28.25" customWidth="1"/>
    <col min="2" max="2" width="11.25" customWidth="1"/>
    <col min="3" max="3" width="11.625" style="2" customWidth="1"/>
  </cols>
  <sheetData>
    <row r="1" ht="21.75" customHeight="1" spans="1:3">
      <c r="A1" s="23" t="s">
        <v>910</v>
      </c>
      <c r="B1" s="3"/>
      <c r="C1" s="3"/>
    </row>
    <row r="2" ht="15" customHeight="1"/>
    <row r="3" ht="15" customHeight="1" spans="1:3">
      <c r="A3" s="143" t="s">
        <v>136</v>
      </c>
      <c r="B3" s="144" t="s">
        <v>513</v>
      </c>
      <c r="C3" s="144" t="s">
        <v>911</v>
      </c>
    </row>
    <row r="4" ht="15" customHeight="1" spans="1:3">
      <c r="A4" s="145" t="s">
        <v>912</v>
      </c>
      <c r="B4" s="146">
        <v>7463</v>
      </c>
      <c r="C4" s="84">
        <v>5467</v>
      </c>
    </row>
    <row r="5" ht="15" customHeight="1" spans="1:3">
      <c r="A5" s="147" t="s">
        <v>913</v>
      </c>
      <c r="B5" s="148" t="s">
        <v>120</v>
      </c>
      <c r="C5" s="148" t="s">
        <v>120</v>
      </c>
    </row>
    <row r="6" ht="15" customHeight="1" spans="1:3">
      <c r="A6" s="147" t="s">
        <v>914</v>
      </c>
      <c r="B6" s="148">
        <v>5924</v>
      </c>
      <c r="C6" s="149">
        <v>3953</v>
      </c>
    </row>
    <row r="7" ht="15" customHeight="1" spans="1:3">
      <c r="A7" s="147" t="s">
        <v>915</v>
      </c>
      <c r="B7" s="148">
        <v>520</v>
      </c>
      <c r="C7" s="149">
        <v>535</v>
      </c>
    </row>
    <row r="8" ht="15" customHeight="1" spans="1:3">
      <c r="A8" s="147" t="s">
        <v>916</v>
      </c>
      <c r="B8" s="148">
        <v>99</v>
      </c>
      <c r="C8" s="149">
        <v>229</v>
      </c>
    </row>
    <row r="9" customFormat="1" ht="15" customHeight="1" spans="1:3">
      <c r="A9" s="147" t="s">
        <v>917</v>
      </c>
      <c r="B9" s="148">
        <v>920</v>
      </c>
      <c r="C9" s="149">
        <v>750</v>
      </c>
    </row>
    <row r="10" ht="15" customHeight="1" spans="1:3">
      <c r="A10" s="45" t="s">
        <v>918</v>
      </c>
      <c r="B10" s="146">
        <v>1446</v>
      </c>
      <c r="C10" s="84">
        <v>1546</v>
      </c>
    </row>
    <row r="11" customFormat="1" ht="15" customHeight="1" spans="1:3">
      <c r="A11" s="45" t="s">
        <v>919</v>
      </c>
      <c r="B11" s="146">
        <v>1446</v>
      </c>
      <c r="C11" s="84">
        <v>1546</v>
      </c>
    </row>
    <row r="12" customFormat="1" ht="15" customHeight="1" spans="1:3">
      <c r="A12" s="150"/>
      <c r="B12" s="150"/>
      <c r="C12" s="151"/>
    </row>
    <row r="13" ht="30" customHeight="1" spans="1:3">
      <c r="A13" s="152" t="s">
        <v>920</v>
      </c>
      <c r="B13" s="152"/>
      <c r="C13" s="152"/>
    </row>
    <row r="14" ht="15" customHeight="1"/>
  </sheetData>
  <mergeCells count="2">
    <mergeCell ref="A1:C1"/>
    <mergeCell ref="A13:C13"/>
  </mergeCells>
  <printOptions horizontalCentered="1"/>
  <pageMargins left="0.751388888888889" right="0.751388888888889"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E1" sqref="E1"/>
    </sheetView>
  </sheetViews>
  <sheetFormatPr defaultColWidth="9" defaultRowHeight="14.25"/>
  <cols>
    <col min="1" max="1" width="44.125" customWidth="1"/>
    <col min="2" max="3" width="10.25" customWidth="1"/>
    <col min="4" max="4" width="11.625" customWidth="1"/>
  </cols>
  <sheetData>
    <row r="1" ht="24" customHeight="1" spans="1:9">
      <c r="A1" s="23" t="s">
        <v>921</v>
      </c>
      <c r="B1" s="3"/>
      <c r="C1" s="3"/>
      <c r="D1" s="3"/>
    </row>
    <row r="2" ht="15" customHeight="1" spans="1:9">
      <c r="A2" s="20"/>
      <c r="B2" s="20"/>
      <c r="C2" s="20"/>
      <c r="D2" s="104"/>
    </row>
    <row r="3" ht="15" customHeight="1" spans="1:9">
      <c r="A3" s="105" t="s">
        <v>136</v>
      </c>
      <c r="B3" s="106" t="s">
        <v>383</v>
      </c>
      <c r="C3" s="107" t="s">
        <v>513</v>
      </c>
      <c r="D3" s="107" t="s">
        <v>922</v>
      </c>
    </row>
    <row r="4" s="22" customFormat="1" ht="15" customHeight="1" spans="1:9">
      <c r="A4" s="108" t="s">
        <v>923</v>
      </c>
      <c r="B4" s="109" t="s">
        <v>179</v>
      </c>
      <c r="C4" s="110">
        <v>3901.5</v>
      </c>
      <c r="D4" s="111">
        <v>4318.11</v>
      </c>
      <c r="E4" s="112"/>
      <c r="F4" s="113"/>
      <c r="G4" s="113"/>
      <c r="H4" s="113"/>
      <c r="I4" s="113"/>
    </row>
    <row r="5" ht="15" customHeight="1" spans="1:9">
      <c r="A5" s="114" t="s">
        <v>924</v>
      </c>
      <c r="B5" s="115" t="s">
        <v>179</v>
      </c>
      <c r="C5" s="116">
        <v>3779.73</v>
      </c>
      <c r="D5" s="117">
        <v>4164.45</v>
      </c>
      <c r="E5" s="118"/>
      <c r="F5" s="119"/>
      <c r="G5" s="120"/>
      <c r="H5" s="120"/>
      <c r="I5" s="120"/>
    </row>
    <row r="6" ht="15" customHeight="1" spans="1:9">
      <c r="A6" s="114" t="s">
        <v>925</v>
      </c>
      <c r="B6" s="115" t="s">
        <v>179</v>
      </c>
      <c r="C6" s="121">
        <v>0</v>
      </c>
      <c r="D6" s="122">
        <v>0</v>
      </c>
      <c r="E6" s="123"/>
      <c r="F6" s="120"/>
      <c r="G6" s="120"/>
      <c r="H6" s="120"/>
      <c r="I6" s="120"/>
    </row>
    <row r="7" ht="15" customHeight="1" spans="1:9">
      <c r="A7" s="114" t="s">
        <v>926</v>
      </c>
      <c r="B7" s="115" t="s">
        <v>179</v>
      </c>
      <c r="C7" s="116">
        <v>639</v>
      </c>
      <c r="D7" s="117">
        <v>998.57</v>
      </c>
      <c r="E7" s="123"/>
      <c r="F7" s="120"/>
      <c r="G7" s="120"/>
      <c r="H7" s="120"/>
      <c r="I7" s="120"/>
    </row>
    <row r="8" ht="15" customHeight="1" spans="1:9">
      <c r="A8" s="114" t="s">
        <v>927</v>
      </c>
      <c r="B8" s="115" t="s">
        <v>179</v>
      </c>
      <c r="C8" s="116">
        <v>28.8</v>
      </c>
      <c r="D8" s="117">
        <v>25.04</v>
      </c>
      <c r="E8" s="123"/>
      <c r="F8" s="120"/>
      <c r="G8" s="120"/>
      <c r="H8" s="120"/>
      <c r="I8" s="120"/>
    </row>
    <row r="9" ht="15" customHeight="1" spans="1:9">
      <c r="A9" s="114" t="s">
        <v>928</v>
      </c>
      <c r="B9" s="115" t="s">
        <v>179</v>
      </c>
      <c r="C9" s="116">
        <v>2746.24</v>
      </c>
      <c r="D9" s="117">
        <v>2228.53</v>
      </c>
      <c r="E9" s="123"/>
      <c r="F9" s="120"/>
      <c r="G9" s="120"/>
      <c r="H9" s="120"/>
      <c r="I9" s="120"/>
    </row>
    <row r="10" ht="15" customHeight="1" spans="1:9">
      <c r="A10" s="114" t="s">
        <v>929</v>
      </c>
      <c r="B10" s="115" t="s">
        <v>179</v>
      </c>
      <c r="C10" s="116">
        <v>365.69</v>
      </c>
      <c r="D10" s="117">
        <v>912.31</v>
      </c>
      <c r="E10" s="123"/>
      <c r="F10" s="120"/>
      <c r="G10" s="120"/>
      <c r="H10" s="120"/>
      <c r="I10" s="120"/>
    </row>
    <row r="11" ht="15" customHeight="1" spans="1:9">
      <c r="A11" s="114" t="s">
        <v>930</v>
      </c>
      <c r="B11" s="115" t="s">
        <v>179</v>
      </c>
      <c r="C11" s="116" t="s">
        <v>931</v>
      </c>
      <c r="D11" s="124" t="s">
        <v>932</v>
      </c>
      <c r="E11" s="123"/>
      <c r="F11" s="120"/>
      <c r="G11" s="120"/>
      <c r="H11" s="120"/>
      <c r="I11" s="120"/>
    </row>
    <row r="12" ht="15" customHeight="1" spans="1:9">
      <c r="A12" s="114" t="s">
        <v>933</v>
      </c>
      <c r="B12" s="115" t="s">
        <v>179</v>
      </c>
      <c r="C12" s="116" t="s">
        <v>931</v>
      </c>
      <c r="D12" s="124" t="s">
        <v>932</v>
      </c>
      <c r="E12" s="123"/>
      <c r="F12" s="120"/>
      <c r="G12" s="120"/>
      <c r="H12" s="120"/>
      <c r="I12" s="120"/>
    </row>
    <row r="13" s="22" customFormat="1" ht="15" customHeight="1" spans="1:9">
      <c r="A13" s="125" t="s">
        <v>934</v>
      </c>
      <c r="B13" s="115" t="s">
        <v>179</v>
      </c>
      <c r="C13" s="110">
        <v>6207.2</v>
      </c>
      <c r="D13" s="126">
        <v>5872.41</v>
      </c>
      <c r="E13" s="112"/>
      <c r="F13" s="113"/>
      <c r="G13" s="113"/>
      <c r="H13" s="113"/>
      <c r="I13" s="113"/>
    </row>
    <row r="14" ht="15" customHeight="1" spans="1:9">
      <c r="A14" s="127" t="s">
        <v>935</v>
      </c>
      <c r="B14" s="128" t="s">
        <v>179</v>
      </c>
      <c r="C14" s="128">
        <v>5971.04</v>
      </c>
      <c r="D14" s="129">
        <v>5602.68</v>
      </c>
      <c r="E14" s="123"/>
      <c r="F14" s="120"/>
      <c r="G14" s="120"/>
      <c r="H14" s="120"/>
      <c r="I14" s="120"/>
    </row>
    <row r="15" ht="15" customHeight="1" spans="1:9">
      <c r="A15" s="130" t="s">
        <v>936</v>
      </c>
      <c r="B15" s="131" t="s">
        <v>179</v>
      </c>
      <c r="C15" s="131">
        <v>236.16</v>
      </c>
      <c r="D15" s="129">
        <v>269.73</v>
      </c>
      <c r="E15" s="123"/>
      <c r="F15" s="132"/>
      <c r="G15" s="132"/>
      <c r="H15" s="132"/>
      <c r="I15" s="132"/>
    </row>
    <row r="16" ht="15" customHeight="1" spans="1:9">
      <c r="A16" s="133" t="s">
        <v>937</v>
      </c>
      <c r="B16" s="134" t="s">
        <v>763</v>
      </c>
      <c r="C16" s="135">
        <v>54578</v>
      </c>
      <c r="D16" s="136">
        <v>58051</v>
      </c>
      <c r="E16" s="123"/>
    </row>
    <row r="17" ht="15" customHeight="1" spans="1:5">
      <c r="A17" s="133" t="s">
        <v>938</v>
      </c>
      <c r="B17" s="137" t="s">
        <v>939</v>
      </c>
      <c r="C17" s="138">
        <v>910</v>
      </c>
      <c r="D17" s="136">
        <v>870</v>
      </c>
      <c r="E17" s="123"/>
    </row>
    <row r="18" ht="15" customHeight="1" spans="1:5">
      <c r="A18" s="139"/>
      <c r="B18" s="140"/>
      <c r="C18" s="140"/>
    </row>
    <row r="19" ht="15" customHeight="1" spans="1:5">
      <c r="A19" s="103" t="s">
        <v>940</v>
      </c>
      <c r="B19" s="103"/>
      <c r="C19" s="103"/>
    </row>
    <row r="21" spans="1:5">
      <c r="A21" s="141"/>
      <c r="B21" s="142"/>
      <c r="C21" s="142"/>
    </row>
  </sheetData>
  <mergeCells count="1">
    <mergeCell ref="A1:D1"/>
  </mergeCells>
  <printOptions horizontalCentered="1"/>
  <pageMargins left="0.4875" right="0.35" top="1" bottom="1" header="0.5" footer="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23" t="s">
        <v>941</v>
      </c>
      <c r="B1" s="3"/>
      <c r="C1" s="3"/>
      <c r="D1" s="3"/>
      <c r="E1" s="3"/>
    </row>
    <row r="2" ht="15" customHeight="1"/>
    <row r="3" ht="15" customHeight="1" spans="1:5">
      <c r="A3" s="4" t="s">
        <v>136</v>
      </c>
      <c r="B3" s="5" t="s">
        <v>383</v>
      </c>
      <c r="C3" s="5" t="s">
        <v>266</v>
      </c>
      <c r="D3" s="5" t="s">
        <v>942</v>
      </c>
      <c r="E3" s="6" t="s">
        <v>943</v>
      </c>
    </row>
    <row r="4" ht="15" customHeight="1" spans="1:5">
      <c r="A4" s="69" t="s">
        <v>944</v>
      </c>
      <c r="B4" s="8" t="s">
        <v>217</v>
      </c>
      <c r="C4" s="100">
        <v>1</v>
      </c>
      <c r="D4" s="84">
        <v>1</v>
      </c>
      <c r="E4" s="101">
        <v>0</v>
      </c>
    </row>
    <row r="5" ht="15" customHeight="1" spans="1:5">
      <c r="A5" s="69" t="s">
        <v>945</v>
      </c>
      <c r="B5" s="8" t="s">
        <v>220</v>
      </c>
      <c r="C5" s="100">
        <v>190</v>
      </c>
      <c r="D5" s="102">
        <v>190</v>
      </c>
      <c r="E5" s="101">
        <v>0</v>
      </c>
    </row>
    <row r="6" ht="15" customHeight="1" spans="1:5">
      <c r="A6" s="69" t="s">
        <v>946</v>
      </c>
      <c r="B6" s="8" t="s">
        <v>145</v>
      </c>
      <c r="C6" s="100">
        <v>67</v>
      </c>
      <c r="D6" s="102">
        <v>67</v>
      </c>
      <c r="E6" s="101">
        <v>0</v>
      </c>
    </row>
    <row r="7" ht="15" customHeight="1" spans="1:5">
      <c r="A7" s="69" t="s">
        <v>947</v>
      </c>
      <c r="B7" s="8" t="s">
        <v>145</v>
      </c>
      <c r="C7" s="100">
        <v>36</v>
      </c>
      <c r="D7" s="84">
        <v>36</v>
      </c>
      <c r="E7" s="101">
        <v>0</v>
      </c>
    </row>
    <row r="9" spans="1:5">
      <c r="A9" s="103" t="s">
        <v>948</v>
      </c>
    </row>
  </sheetData>
  <mergeCells count="2">
    <mergeCell ref="A1:E1"/>
    <mergeCell ref="A10:C10"/>
  </mergeCells>
  <printOptions horizontalCentered="1"/>
  <pageMargins left="0.751388888888889" right="0.751388888888889" top="1" bottom="1" header="0.5" footer="0.5"/>
  <pageSetup paperSize="9"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42.625" customWidth="1"/>
    <col min="2" max="2" width="11.375" customWidth="1"/>
    <col min="3" max="3" width="16.5" customWidth="1"/>
    <col min="4" max="4" width="12.75" customWidth="1"/>
    <col min="5" max="5" width="9" customWidth="1"/>
  </cols>
  <sheetData>
    <row r="1" ht="20.25" spans="1:4">
      <c r="A1" s="89" t="s">
        <v>949</v>
      </c>
      <c r="B1" s="90"/>
      <c r="C1" s="90"/>
      <c r="D1" s="90"/>
    </row>
    <row r="2" ht="15" customHeight="1" spans="1:4">
      <c r="A2" s="91"/>
      <c r="B2" s="91"/>
      <c r="C2" s="91"/>
      <c r="D2" s="91"/>
    </row>
    <row r="3" ht="15" customHeight="1" spans="1:4">
      <c r="A3" s="24" t="s">
        <v>136</v>
      </c>
      <c r="B3" s="25" t="s">
        <v>383</v>
      </c>
      <c r="C3" s="92" t="s">
        <v>513</v>
      </c>
      <c r="D3" s="92" t="s">
        <v>141</v>
      </c>
    </row>
    <row r="4" ht="15" customHeight="1" spans="1:4">
      <c r="A4" s="93" t="s">
        <v>950</v>
      </c>
      <c r="B4" s="31"/>
      <c r="C4" s="94"/>
      <c r="D4" s="84"/>
    </row>
    <row r="5" ht="15" customHeight="1" spans="1:4">
      <c r="A5" s="95" t="s">
        <v>951</v>
      </c>
      <c r="B5" s="31" t="s">
        <v>223</v>
      </c>
      <c r="C5" s="94">
        <v>35.32</v>
      </c>
      <c r="D5" s="84">
        <v>34.82</v>
      </c>
    </row>
    <row r="6" ht="15" customHeight="1" spans="1:4">
      <c r="A6" s="95" t="s">
        <v>952</v>
      </c>
      <c r="B6" s="31" t="s">
        <v>223</v>
      </c>
      <c r="C6" s="94">
        <v>0.5</v>
      </c>
      <c r="D6" s="84">
        <v>1.53</v>
      </c>
    </row>
    <row r="7" ht="59.25" customHeight="1" spans="1:4">
      <c r="A7" s="95" t="s">
        <v>953</v>
      </c>
      <c r="B7" s="96" t="s">
        <v>152</v>
      </c>
      <c r="C7" s="97" t="s">
        <v>954</v>
      </c>
      <c r="D7" s="84">
        <v>18.68</v>
      </c>
    </row>
    <row r="8" ht="15" customHeight="1" spans="1:4">
      <c r="A8" s="95" t="s">
        <v>955</v>
      </c>
      <c r="B8" s="96" t="s">
        <v>152</v>
      </c>
      <c r="C8" s="98">
        <v>85.07</v>
      </c>
      <c r="D8" s="84">
        <v>79.8</v>
      </c>
    </row>
    <row r="9" ht="15" customHeight="1" spans="1:4">
      <c r="A9" s="93" t="s">
        <v>956</v>
      </c>
      <c r="B9" s="96"/>
      <c r="C9" s="98"/>
      <c r="D9" s="84"/>
    </row>
    <row r="10" ht="15" customHeight="1" spans="1:4">
      <c r="A10" s="95" t="s">
        <v>957</v>
      </c>
      <c r="B10" s="96" t="s">
        <v>223</v>
      </c>
      <c r="C10" s="99">
        <v>1.7</v>
      </c>
      <c r="D10" s="84">
        <v>1.68</v>
      </c>
    </row>
    <row r="11" ht="15" customHeight="1" spans="1:4">
      <c r="A11" s="95" t="s">
        <v>952</v>
      </c>
      <c r="B11" s="96" t="s">
        <v>223</v>
      </c>
      <c r="C11" s="98">
        <v>0.02</v>
      </c>
      <c r="D11" s="84">
        <v>-0.01</v>
      </c>
    </row>
    <row r="12" ht="60" customHeight="1" spans="1:4">
      <c r="A12" s="95" t="s">
        <v>958</v>
      </c>
      <c r="B12" s="96" t="s">
        <v>152</v>
      </c>
      <c r="C12" s="97" t="s">
        <v>954</v>
      </c>
      <c r="D12" s="84">
        <v>3.26</v>
      </c>
    </row>
    <row r="13" ht="15" customHeight="1" spans="1:4">
      <c r="A13" s="95" t="s">
        <v>959</v>
      </c>
      <c r="B13" s="96" t="s">
        <v>152</v>
      </c>
      <c r="C13" s="98">
        <v>6.76</v>
      </c>
      <c r="D13" s="84">
        <v>6.42</v>
      </c>
    </row>
    <row r="14" ht="15" customHeight="1" spans="1:4">
      <c r="A14" s="93" t="s">
        <v>960</v>
      </c>
      <c r="B14" s="96"/>
      <c r="C14" s="98"/>
      <c r="D14" s="84"/>
    </row>
    <row r="15" ht="15" customHeight="1" spans="1:4">
      <c r="A15" s="95" t="s">
        <v>961</v>
      </c>
      <c r="B15" s="96" t="s">
        <v>223</v>
      </c>
      <c r="C15" s="98">
        <v>13.67</v>
      </c>
      <c r="D15" s="84">
        <v>13.19</v>
      </c>
    </row>
    <row r="16" ht="15" customHeight="1" spans="1:4">
      <c r="A16" s="95" t="s">
        <v>952</v>
      </c>
      <c r="B16" s="96" t="s">
        <v>223</v>
      </c>
      <c r="C16" s="98">
        <v>0.48</v>
      </c>
      <c r="D16" s="84">
        <v>1.3</v>
      </c>
    </row>
    <row r="17" ht="60" customHeight="1" spans="1:4">
      <c r="A17" s="95" t="s">
        <v>962</v>
      </c>
      <c r="B17" s="96" t="s">
        <v>152</v>
      </c>
      <c r="C17" s="97" t="s">
        <v>954</v>
      </c>
      <c r="D17" s="84">
        <v>0.93</v>
      </c>
    </row>
    <row r="18" ht="15" customHeight="1" spans="1:4">
      <c r="A18" s="95" t="s">
        <v>963</v>
      </c>
      <c r="B18" s="96" t="s">
        <v>152</v>
      </c>
      <c r="C18" s="98">
        <v>0.59</v>
      </c>
      <c r="D18" s="84">
        <v>1.69</v>
      </c>
    </row>
    <row r="19" ht="15" customHeight="1" spans="1:4">
      <c r="A19" s="93" t="s">
        <v>964</v>
      </c>
      <c r="B19" s="96"/>
      <c r="C19" s="98"/>
      <c r="D19" s="84"/>
    </row>
    <row r="20" ht="15" customHeight="1" spans="1:4">
      <c r="A20" s="95" t="s">
        <v>965</v>
      </c>
      <c r="B20" s="96" t="s">
        <v>223</v>
      </c>
      <c r="C20" s="98">
        <v>14.07</v>
      </c>
      <c r="D20" s="84">
        <v>13.69</v>
      </c>
    </row>
    <row r="21" ht="15" customHeight="1" spans="1:4">
      <c r="A21" s="95" t="s">
        <v>952</v>
      </c>
      <c r="B21" s="96" t="s">
        <v>223</v>
      </c>
      <c r="C21" s="98">
        <v>0.38</v>
      </c>
      <c r="D21" s="84">
        <v>1.6</v>
      </c>
    </row>
    <row r="22" ht="60" customHeight="1" spans="1:4">
      <c r="A22" s="95" t="s">
        <v>966</v>
      </c>
      <c r="B22" s="96" t="s">
        <v>152</v>
      </c>
      <c r="C22" s="97" t="s">
        <v>954</v>
      </c>
      <c r="D22" s="84">
        <v>0.43</v>
      </c>
    </row>
    <row r="23" ht="15" customHeight="1" spans="1:4">
      <c r="A23" s="95" t="s">
        <v>967</v>
      </c>
      <c r="B23" s="96" t="s">
        <v>152</v>
      </c>
      <c r="C23" s="98">
        <v>0.81</v>
      </c>
      <c r="D23" s="84">
        <v>0.75</v>
      </c>
    </row>
    <row r="24" ht="15" customHeight="1" spans="1:4">
      <c r="A24" s="91"/>
      <c r="B24" s="91"/>
      <c r="C24" s="91"/>
      <c r="D24" s="91"/>
    </row>
    <row r="25" ht="15" customHeight="1" spans="1:4">
      <c r="A25" s="91" t="s">
        <v>968</v>
      </c>
      <c r="B25" s="91"/>
      <c r="C25" s="91"/>
      <c r="D25" s="91"/>
    </row>
    <row r="26" customHeight="1" spans="1:4">
      <c r="B26" t="s">
        <v>414</v>
      </c>
    </row>
  </sheetData>
  <mergeCells count="1">
    <mergeCell ref="A1:D1"/>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10"/>
  <sheetViews>
    <sheetView workbookViewId="0">
      <selection activeCell="E1" sqref="E1"/>
    </sheetView>
  </sheetViews>
  <sheetFormatPr defaultColWidth="9" defaultRowHeight="14.25" outlineLevelCol="3"/>
  <cols>
    <col min="1" max="1" width="37.5" customWidth="1"/>
    <col min="2" max="3" width="10.5" style="2" customWidth="1"/>
    <col min="4" max="4" width="11.75" customWidth="1"/>
    <col min="5" max="5" width="9" customWidth="1"/>
  </cols>
  <sheetData>
    <row r="1" ht="20.25" spans="1:4">
      <c r="A1" s="23" t="s">
        <v>969</v>
      </c>
      <c r="B1" s="3"/>
      <c r="C1" s="3"/>
      <c r="D1" s="3"/>
    </row>
    <row r="2" ht="15" customHeight="1"/>
    <row r="3" ht="15" customHeight="1" spans="1:4">
      <c r="A3" s="4" t="s">
        <v>970</v>
      </c>
      <c r="B3" s="5" t="s">
        <v>383</v>
      </c>
      <c r="C3" s="5" t="s">
        <v>513</v>
      </c>
      <c r="D3" s="6" t="s">
        <v>141</v>
      </c>
    </row>
    <row r="4" ht="15" customHeight="1" spans="1:4">
      <c r="A4" s="83" t="s">
        <v>971</v>
      </c>
      <c r="B4" s="46" t="s">
        <v>145</v>
      </c>
      <c r="C4" s="48">
        <v>6988</v>
      </c>
      <c r="D4" s="84">
        <v>7931</v>
      </c>
    </row>
    <row r="5" ht="15" customHeight="1" spans="1:4">
      <c r="A5" s="85" t="s">
        <v>972</v>
      </c>
      <c r="B5" s="46" t="s">
        <v>145</v>
      </c>
      <c r="C5" s="48">
        <v>2642</v>
      </c>
      <c r="D5" s="84">
        <v>3011</v>
      </c>
    </row>
    <row r="6" ht="15" customHeight="1" spans="1:4">
      <c r="A6" s="83" t="s">
        <v>973</v>
      </c>
      <c r="B6" s="86" t="s">
        <v>169</v>
      </c>
      <c r="C6" s="64">
        <v>2.4</v>
      </c>
      <c r="D6" s="84">
        <v>2.7</v>
      </c>
    </row>
    <row r="7" ht="15" customHeight="1" spans="1:4">
      <c r="A7" s="83" t="s">
        <v>974</v>
      </c>
      <c r="B7" s="86" t="s">
        <v>763</v>
      </c>
      <c r="C7" s="64">
        <v>2050</v>
      </c>
      <c r="D7" s="84">
        <v>2011</v>
      </c>
    </row>
    <row r="8" ht="30.75" customHeight="1" spans="1:4">
      <c r="A8" s="87" t="s">
        <v>975</v>
      </c>
      <c r="B8" s="46" t="s">
        <v>763</v>
      </c>
      <c r="C8" s="48">
        <v>2721</v>
      </c>
      <c r="D8" s="88">
        <v>3027</v>
      </c>
    </row>
    <row r="9" ht="15" customHeight="1" spans="1:4">
      <c r="D9" s="39"/>
    </row>
    <row r="10" ht="15" customHeight="1" spans="1:4">
      <c r="A10" t="s">
        <v>976</v>
      </c>
    </row>
  </sheetData>
  <mergeCells count="1">
    <mergeCell ref="A1:D1"/>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E7"/>
  <sheetViews>
    <sheetView workbookViewId="0">
      <selection activeCell="F1" sqref="F1"/>
    </sheetView>
  </sheetViews>
  <sheetFormatPr defaultColWidth="9" defaultRowHeight="14.25" outlineLevelRow="6" outlineLevelCol="4"/>
  <sheetData>
    <row r="6" ht="25.5" spans="3:5">
      <c r="C6" s="1" t="s">
        <v>98</v>
      </c>
      <c r="D6" s="1"/>
      <c r="E6" s="1"/>
    </row>
    <row r="7" ht="25.5" spans="3:5">
      <c r="C7" s="558" t="s">
        <v>99</v>
      </c>
      <c r="D7" s="558"/>
      <c r="E7" s="559"/>
    </row>
  </sheetData>
  <mergeCells count="1">
    <mergeCell ref="C6:E6"/>
  </mergeCells>
  <printOptions horizontalCentered="1"/>
  <pageMargins left="0.700694444444445" right="1.4875" top="0.751388888888889" bottom="0.751388888888889" header="0.298611111111111" footer="0.298611111111111"/>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H1" sqref="H1"/>
    </sheetView>
  </sheetViews>
  <sheetFormatPr defaultColWidth="9" defaultRowHeight="14.25" outlineLevelRow="6" outlineLevelCol="2"/>
  <sheetData>
    <row r="7" ht="25.5" spans="3:3">
      <c r="C7" s="21" t="s">
        <v>84</v>
      </c>
    </row>
  </sheetData>
  <pageMargins left="0.7" right="0.7" top="0.75" bottom="0.75" header="0.3" footer="0.3"/>
  <pageSetup paperSize="9"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2"/>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23" t="s">
        <v>977</v>
      </c>
      <c r="B1" s="3"/>
      <c r="C1" s="3"/>
    </row>
    <row r="2" ht="15" customHeight="1"/>
    <row r="3" ht="15" customHeight="1" spans="1:3">
      <c r="A3" s="4" t="s">
        <v>136</v>
      </c>
      <c r="B3" s="5" t="s">
        <v>383</v>
      </c>
      <c r="C3" s="6" t="s">
        <v>978</v>
      </c>
    </row>
    <row r="4" ht="15" customHeight="1" spans="1:3">
      <c r="A4" s="73" t="s">
        <v>979</v>
      </c>
      <c r="B4" s="74"/>
      <c r="C4" s="75"/>
    </row>
    <row r="5" ht="15" customHeight="1" spans="1:3">
      <c r="A5" s="73" t="s">
        <v>980</v>
      </c>
      <c r="B5" s="74"/>
      <c r="C5" s="75"/>
    </row>
    <row r="6" ht="15" customHeight="1" spans="1:3">
      <c r="A6" s="40" t="s">
        <v>981</v>
      </c>
      <c r="B6" s="76" t="s">
        <v>163</v>
      </c>
      <c r="C6" s="77">
        <v>4072.77</v>
      </c>
    </row>
    <row r="7" ht="15" customHeight="1" spans="1:3">
      <c r="A7" s="73" t="s">
        <v>982</v>
      </c>
      <c r="B7" s="74"/>
      <c r="C7" s="78"/>
    </row>
    <row r="8" ht="15" customHeight="1" spans="1:3">
      <c r="A8" s="7" t="s">
        <v>983</v>
      </c>
      <c r="B8" s="76" t="s">
        <v>416</v>
      </c>
      <c r="C8" s="78">
        <v>4278.7443</v>
      </c>
    </row>
    <row r="9" ht="15" customHeight="1" spans="1:3">
      <c r="A9" s="7" t="s">
        <v>984</v>
      </c>
      <c r="B9" s="79" t="s">
        <v>985</v>
      </c>
      <c r="C9" s="78">
        <v>492</v>
      </c>
    </row>
    <row r="10" ht="15" customHeight="1" spans="1:3">
      <c r="A10" s="7" t="s">
        <v>986</v>
      </c>
      <c r="B10" s="79" t="s">
        <v>987</v>
      </c>
      <c r="C10" s="78">
        <v>11008.9643</v>
      </c>
    </row>
    <row r="11" ht="15" customHeight="1" spans="1:3">
      <c r="A11" s="7" t="s">
        <v>988</v>
      </c>
      <c r="B11" s="79" t="s">
        <v>424</v>
      </c>
      <c r="C11" s="78">
        <v>7305.098</v>
      </c>
    </row>
    <row r="12" ht="15" customHeight="1" spans="1:3">
      <c r="A12" s="7" t="s">
        <v>989</v>
      </c>
      <c r="B12" s="79" t="s">
        <v>424</v>
      </c>
      <c r="C12" s="78">
        <v>58002.491</v>
      </c>
    </row>
    <row r="13" ht="15" customHeight="1" spans="1:3">
      <c r="A13" s="7" t="s">
        <v>990</v>
      </c>
      <c r="B13" s="79" t="s">
        <v>424</v>
      </c>
      <c r="C13" s="78">
        <v>3493.154</v>
      </c>
    </row>
    <row r="14" ht="15" customHeight="1" spans="1:3">
      <c r="A14" s="7" t="s">
        <v>991</v>
      </c>
      <c r="B14" s="79" t="s">
        <v>424</v>
      </c>
      <c r="C14" s="80" t="s">
        <v>992</v>
      </c>
    </row>
    <row r="15" ht="15" customHeight="1" spans="1:3">
      <c r="A15" s="73" t="s">
        <v>993</v>
      </c>
      <c r="B15" s="74"/>
      <c r="C15" s="78"/>
    </row>
    <row r="16" ht="15" customHeight="1" spans="1:3">
      <c r="A16" s="7" t="s">
        <v>994</v>
      </c>
      <c r="B16" s="79" t="s">
        <v>163</v>
      </c>
      <c r="C16" s="78">
        <v>1040.7487</v>
      </c>
    </row>
    <row r="17" ht="15" customHeight="1" spans="1:3">
      <c r="A17" s="7" t="s">
        <v>995</v>
      </c>
      <c r="B17" s="79" t="s">
        <v>163</v>
      </c>
      <c r="C17" s="78">
        <v>1032.3014</v>
      </c>
    </row>
    <row r="18" ht="15" customHeight="1" spans="1:3">
      <c r="A18" s="7" t="s">
        <v>996</v>
      </c>
      <c r="B18" s="74" t="s">
        <v>169</v>
      </c>
      <c r="C18" s="78">
        <v>99.19</v>
      </c>
    </row>
    <row r="19" ht="15" customHeight="1"/>
    <row r="20" customFormat="1" ht="15" customHeight="1" spans="1:3">
      <c r="A20" t="s">
        <v>997</v>
      </c>
      <c r="B20" s="2"/>
    </row>
    <row r="21" ht="33" customHeight="1" spans="1:3">
      <c r="A21" s="81" t="s">
        <v>998</v>
      </c>
      <c r="B21" s="81"/>
      <c r="C21" s="81"/>
    </row>
    <row r="22" ht="30" customHeight="1" spans="1:3">
      <c r="A22" s="82"/>
      <c r="B22" s="82"/>
      <c r="C22" s="82"/>
    </row>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mergeCells count="3">
    <mergeCell ref="A1:C1"/>
    <mergeCell ref="A21:C21"/>
    <mergeCell ref="A22:C22"/>
  </mergeCells>
  <printOptions horizontalCentered="1"/>
  <pageMargins left="0.751388888888889" right="0.751388888888889" top="1" bottom="0.338194444444444" header="0.271527777777778" footer="0.5"/>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23" t="s">
        <v>999</v>
      </c>
      <c r="B1" s="3"/>
      <c r="C1" s="3"/>
    </row>
    <row r="2" ht="15" customHeight="1"/>
    <row r="3" ht="15" customHeight="1" spans="1:3">
      <c r="A3" s="4" t="s">
        <v>136</v>
      </c>
      <c r="B3" s="5" t="s">
        <v>383</v>
      </c>
      <c r="C3" s="6" t="s">
        <v>1000</v>
      </c>
    </row>
    <row r="4" ht="15" customHeight="1" spans="1:3">
      <c r="A4" s="69" t="s">
        <v>1001</v>
      </c>
      <c r="B4" s="8" t="s">
        <v>173</v>
      </c>
      <c r="C4" s="70">
        <v>1470.1</v>
      </c>
    </row>
    <row r="5" ht="15" customHeight="1" spans="1:3">
      <c r="A5" s="69" t="s">
        <v>1002</v>
      </c>
      <c r="B5" s="8" t="s">
        <v>163</v>
      </c>
      <c r="C5" s="70">
        <v>16.49</v>
      </c>
    </row>
    <row r="6" ht="15" customHeight="1" spans="1:3">
      <c r="A6" s="69" t="s">
        <v>1003</v>
      </c>
      <c r="B6" s="8" t="s">
        <v>163</v>
      </c>
      <c r="C6" s="71">
        <v>0.03</v>
      </c>
    </row>
    <row r="7" ht="15" customHeight="1" spans="1:3">
      <c r="A7" s="69" t="s">
        <v>1004</v>
      </c>
      <c r="B7" s="8" t="s">
        <v>163</v>
      </c>
      <c r="C7" s="70">
        <v>16.49</v>
      </c>
    </row>
    <row r="8" ht="15" customHeight="1" spans="1:3">
      <c r="A8" s="69" t="s">
        <v>1005</v>
      </c>
      <c r="B8" s="8" t="s">
        <v>1006</v>
      </c>
      <c r="C8" s="72">
        <v>109</v>
      </c>
    </row>
    <row r="9" ht="15" customHeight="1" spans="1:3">
      <c r="A9" s="69" t="s">
        <v>1007</v>
      </c>
      <c r="B9" s="8" t="s">
        <v>1008</v>
      </c>
      <c r="C9" s="72">
        <v>230</v>
      </c>
    </row>
    <row r="10" ht="15" customHeight="1" spans="1:3">
      <c r="A10" s="69" t="s">
        <v>1009</v>
      </c>
      <c r="B10" s="8" t="s">
        <v>145</v>
      </c>
      <c r="C10" s="72">
        <v>1773</v>
      </c>
    </row>
    <row r="11" ht="15" customHeight="1"/>
    <row r="12" ht="15" customHeight="1" spans="1:3">
      <c r="A12" s="61" t="s">
        <v>1010</v>
      </c>
      <c r="B12" s="61"/>
    </row>
    <row r="13" ht="8.25" customHeight="1"/>
    <row r="14" ht="19.5" customHeight="1"/>
  </sheetData>
  <mergeCells count="2">
    <mergeCell ref="A1:C1"/>
    <mergeCell ref="A12:B12"/>
  </mergeCells>
  <printOptions horizontalCentered="1"/>
  <pageMargins left="0.751388888888889" right="0.751388888888889" top="1" bottom="1" header="0.5" footer="0.5"/>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23" t="s">
        <v>1011</v>
      </c>
      <c r="B1" s="3"/>
      <c r="C1" s="3"/>
    </row>
    <row r="2" ht="15" customHeight="1"/>
    <row r="3" ht="15" customHeight="1" spans="1:3">
      <c r="A3" s="4" t="s">
        <v>136</v>
      </c>
      <c r="B3" s="5" t="s">
        <v>383</v>
      </c>
      <c r="C3" s="6" t="s">
        <v>1000</v>
      </c>
    </row>
    <row r="4" ht="15" customHeight="1" spans="1:3">
      <c r="A4" s="40" t="s">
        <v>1012</v>
      </c>
      <c r="B4" s="8" t="s">
        <v>1013</v>
      </c>
      <c r="C4" s="64">
        <v>1707.2</v>
      </c>
    </row>
    <row r="5" ht="15" customHeight="1" spans="1:3">
      <c r="A5" s="7" t="s">
        <v>1014</v>
      </c>
      <c r="B5" s="8" t="s">
        <v>1013</v>
      </c>
      <c r="C5" s="64">
        <v>595.72</v>
      </c>
    </row>
    <row r="6" ht="15" customHeight="1" spans="1:3">
      <c r="A6" s="7" t="s">
        <v>1015</v>
      </c>
      <c r="B6" s="8" t="s">
        <v>1013</v>
      </c>
      <c r="C6" s="64">
        <v>2.23</v>
      </c>
    </row>
    <row r="7" ht="15" customHeight="1" spans="1:3">
      <c r="A7" s="7" t="s">
        <v>1016</v>
      </c>
      <c r="B7" s="8" t="s">
        <v>1013</v>
      </c>
      <c r="C7" s="64">
        <v>36.89</v>
      </c>
    </row>
    <row r="8" ht="15" customHeight="1" spans="1:3">
      <c r="A8" s="7" t="s">
        <v>1017</v>
      </c>
      <c r="B8" s="8" t="s">
        <v>1013</v>
      </c>
      <c r="C8" s="64">
        <v>1072.36</v>
      </c>
    </row>
    <row r="9" ht="15" customHeight="1" spans="1:3">
      <c r="A9" s="7" t="s">
        <v>1018</v>
      </c>
      <c r="B9" s="8" t="s">
        <v>1013</v>
      </c>
      <c r="C9" s="65">
        <v>0</v>
      </c>
    </row>
    <row r="10" ht="15" customHeight="1" spans="1:3">
      <c r="A10" s="40" t="s">
        <v>1019</v>
      </c>
      <c r="B10" s="8" t="s">
        <v>1013</v>
      </c>
      <c r="C10" s="64">
        <v>2076.26</v>
      </c>
    </row>
    <row r="11" ht="15" customHeight="1" spans="1:3">
      <c r="A11" s="40" t="s">
        <v>1020</v>
      </c>
      <c r="B11" s="8" t="s">
        <v>1013</v>
      </c>
      <c r="C11" s="64">
        <v>15.14</v>
      </c>
    </row>
    <row r="12" ht="15" customHeight="1" spans="1:3">
      <c r="A12" s="40" t="s">
        <v>1021</v>
      </c>
      <c r="B12" s="8" t="s">
        <v>1022</v>
      </c>
      <c r="C12" s="64">
        <v>10.14</v>
      </c>
    </row>
    <row r="13" ht="15" customHeight="1" spans="1:3">
      <c r="A13" s="40" t="s">
        <v>1023</v>
      </c>
      <c r="B13" s="8" t="s">
        <v>1024</v>
      </c>
      <c r="C13" s="64">
        <v>0.2</v>
      </c>
    </row>
    <row r="14" ht="15" customHeight="1" spans="1:3">
      <c r="A14" s="40" t="s">
        <v>1025</v>
      </c>
      <c r="B14" s="8" t="s">
        <v>1026</v>
      </c>
      <c r="C14" s="65" t="s">
        <v>120</v>
      </c>
    </row>
    <row r="15" ht="15" customHeight="1" spans="1:3">
      <c r="A15" s="40" t="s">
        <v>1027</v>
      </c>
      <c r="B15" s="8" t="s">
        <v>1006</v>
      </c>
      <c r="C15" s="65">
        <v>39</v>
      </c>
    </row>
    <row r="16" ht="15" customHeight="1" spans="1:3">
      <c r="A16" s="7" t="s">
        <v>1028</v>
      </c>
      <c r="B16" s="8" t="s">
        <v>1006</v>
      </c>
      <c r="C16" s="64">
        <v>15</v>
      </c>
    </row>
    <row r="17" ht="15" customHeight="1" spans="1:3">
      <c r="A17" s="7" t="s">
        <v>1029</v>
      </c>
      <c r="B17" s="8" t="s">
        <v>1006</v>
      </c>
      <c r="C17" s="64">
        <v>12</v>
      </c>
    </row>
    <row r="18" ht="15" customHeight="1"/>
    <row r="19" ht="15" customHeight="1" spans="1:3">
      <c r="A19" t="s">
        <v>1030</v>
      </c>
    </row>
    <row r="20" s="20" customFormat="1" ht="15" customHeight="1" spans="1:3">
      <c r="A20" s="66" t="s">
        <v>1031</v>
      </c>
      <c r="B20" s="67"/>
      <c r="C20" s="68"/>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6.25" customWidth="1"/>
    <col min="2" max="2" width="18.5" style="2" customWidth="1"/>
    <col min="3" max="3" width="14.875" style="2" customWidth="1"/>
    <col min="4" max="4" width="12.875" style="2" customWidth="1"/>
    <col min="5" max="5" width="9.5" customWidth="1"/>
  </cols>
  <sheetData>
    <row r="1" ht="20.25" spans="1:4">
      <c r="A1" s="23" t="s">
        <v>1032</v>
      </c>
      <c r="B1" s="3"/>
      <c r="C1" s="3"/>
      <c r="D1" s="3"/>
    </row>
    <row r="2" ht="15" customHeight="1"/>
    <row r="3" ht="15" customHeight="1" spans="1:4">
      <c r="A3" s="4" t="s">
        <v>136</v>
      </c>
      <c r="B3" s="5" t="s">
        <v>383</v>
      </c>
      <c r="C3" s="5" t="s">
        <v>1000</v>
      </c>
      <c r="D3" s="6" t="s">
        <v>978</v>
      </c>
    </row>
    <row r="4" ht="15" customHeight="1" spans="1:4">
      <c r="A4" s="40" t="s">
        <v>1033</v>
      </c>
      <c r="B4" s="8" t="s">
        <v>230</v>
      </c>
      <c r="C4" s="54">
        <v>461.85</v>
      </c>
      <c r="D4" s="55">
        <v>461.85</v>
      </c>
    </row>
    <row r="5" ht="15" customHeight="1" spans="1:4">
      <c r="A5" s="40" t="s">
        <v>1034</v>
      </c>
      <c r="B5" s="8" t="s">
        <v>173</v>
      </c>
      <c r="C5" s="56">
        <v>2.58</v>
      </c>
      <c r="D5" s="57">
        <v>4.64</v>
      </c>
    </row>
    <row r="6" ht="15" customHeight="1" spans="1:4">
      <c r="A6" s="40" t="s">
        <v>1035</v>
      </c>
      <c r="B6" s="8" t="s">
        <v>173</v>
      </c>
      <c r="C6" s="58">
        <v>605.097</v>
      </c>
      <c r="D6" s="59">
        <v>605.097</v>
      </c>
    </row>
    <row r="7" ht="15" customHeight="1" spans="1:4">
      <c r="A7" s="40" t="s">
        <v>1036</v>
      </c>
      <c r="B7" s="8" t="s">
        <v>173</v>
      </c>
      <c r="C7" s="58">
        <v>178.645</v>
      </c>
      <c r="D7" s="58">
        <v>178.645</v>
      </c>
    </row>
    <row r="8" ht="15" customHeight="1" spans="1:4">
      <c r="A8" s="40" t="s">
        <v>1037</v>
      </c>
      <c r="B8" s="8" t="s">
        <v>230</v>
      </c>
      <c r="C8" s="60">
        <v>638.123</v>
      </c>
      <c r="D8" s="48">
        <v>627.983</v>
      </c>
    </row>
    <row r="9" ht="15" customHeight="1" spans="1:4">
      <c r="A9" s="40" t="s">
        <v>1038</v>
      </c>
      <c r="B9" s="8" t="s">
        <v>230</v>
      </c>
      <c r="C9" s="60">
        <v>37.634</v>
      </c>
      <c r="D9" s="48">
        <v>37.634</v>
      </c>
    </row>
    <row r="10" ht="15" customHeight="1" spans="1:4">
      <c r="A10" s="40" t="s">
        <v>1039</v>
      </c>
      <c r="B10" s="8" t="s">
        <v>1024</v>
      </c>
      <c r="C10" s="60">
        <v>17</v>
      </c>
      <c r="D10" s="48">
        <v>17</v>
      </c>
    </row>
    <row r="11" ht="15" customHeight="1" spans="1:4">
      <c r="A11" s="40" t="s">
        <v>1040</v>
      </c>
      <c r="B11" s="8" t="s">
        <v>1006</v>
      </c>
      <c r="C11" s="60">
        <v>12</v>
      </c>
      <c r="D11" s="48">
        <v>12</v>
      </c>
    </row>
    <row r="12" ht="15" customHeight="1"/>
    <row r="13" ht="15" customHeight="1" spans="1:4">
      <c r="A13" t="s">
        <v>1041</v>
      </c>
    </row>
    <row r="14" ht="15" customHeight="1" spans="1:4">
      <c r="A14" t="s">
        <v>1042</v>
      </c>
      <c r="B14"/>
      <c r="C14"/>
      <c r="D14"/>
    </row>
    <row r="15" ht="15" customHeight="1" spans="1:4">
      <c r="A15" t="s">
        <v>1043</v>
      </c>
    </row>
    <row r="16" customFormat="1" ht="15" customHeight="1" spans="1:4">
      <c r="A16" s="61" t="s">
        <v>1044</v>
      </c>
      <c r="B16" s="61"/>
      <c r="C16" s="61"/>
      <c r="D16" s="61"/>
    </row>
    <row r="17" s="2" customFormat="1" ht="15" customHeight="1" spans="1:4">
      <c r="A17" s="62" t="s">
        <v>1045</v>
      </c>
      <c r="B17" s="62"/>
      <c r="C17" s="62"/>
      <c r="D17" s="62"/>
    </row>
    <row r="18" spans="1:4">
      <c r="A18" s="63" t="s">
        <v>1046</v>
      </c>
    </row>
  </sheetData>
  <mergeCells count="4">
    <mergeCell ref="A1:D1"/>
    <mergeCell ref="A14:D14"/>
    <mergeCell ref="A16:D16"/>
    <mergeCell ref="A17:D17"/>
  </mergeCells>
  <printOptions horizontalCentered="1"/>
  <pageMargins left="0.751388888888889" right="0.751388888888889" top="1" bottom="1" header="0.5" footer="0.5"/>
  <pageSetup paperSize="9" orientation="portrait" verticalDpi="300"/>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1" t="s">
        <v>89</v>
      </c>
    </row>
  </sheetData>
  <pageMargins left="0.700694444444445" right="0.700694444444445" top="0.751388888888889" bottom="0.751388888888889" header="0.298611111111111" footer="0.298611111111111"/>
  <pageSetup paperSize="9"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375" customWidth="1"/>
    <col min="2" max="2" width="17.625" style="2" customWidth="1"/>
    <col min="3" max="3" width="11.875" style="2" customWidth="1"/>
    <col min="4" max="4" width="12.875" customWidth="1"/>
    <col min="5" max="5" width="9" customWidth="1"/>
  </cols>
  <sheetData>
    <row r="1" ht="24.95" customHeight="1" spans="1:4">
      <c r="A1" s="23" t="s">
        <v>1047</v>
      </c>
      <c r="B1" s="3"/>
      <c r="C1" s="3"/>
      <c r="D1" s="3"/>
    </row>
    <row r="2" ht="15" customHeight="1"/>
    <row r="3" ht="18" customHeight="1" spans="1:4">
      <c r="A3" s="4" t="s">
        <v>136</v>
      </c>
      <c r="B3" s="5" t="s">
        <v>383</v>
      </c>
      <c r="C3" s="5" t="s">
        <v>797</v>
      </c>
      <c r="D3" s="6" t="s">
        <v>1048</v>
      </c>
    </row>
    <row r="4" ht="18" customHeight="1" spans="1:4">
      <c r="A4" s="12" t="s">
        <v>1049</v>
      </c>
      <c r="B4" s="8"/>
      <c r="C4" s="11"/>
      <c r="D4" s="52"/>
    </row>
    <row r="5" ht="18" customHeight="1" spans="1:4">
      <c r="A5" s="7" t="s">
        <v>1050</v>
      </c>
      <c r="B5" s="8" t="s">
        <v>217</v>
      </c>
      <c r="C5" s="8">
        <v>11</v>
      </c>
      <c r="D5" s="11">
        <v>10</v>
      </c>
    </row>
    <row r="6" ht="18" customHeight="1" spans="1:4">
      <c r="A6" s="7" t="s">
        <v>1051</v>
      </c>
      <c r="B6" s="8" t="s">
        <v>145</v>
      </c>
      <c r="C6" s="8">
        <v>116</v>
      </c>
      <c r="D6" s="11">
        <v>121</v>
      </c>
    </row>
    <row r="7" ht="18" customHeight="1" spans="1:4">
      <c r="A7" s="7" t="s">
        <v>1052</v>
      </c>
      <c r="B7" s="8" t="s">
        <v>145</v>
      </c>
      <c r="C7" s="8">
        <v>105</v>
      </c>
      <c r="D7" s="11">
        <v>116</v>
      </c>
    </row>
    <row r="8" ht="18" customHeight="1" spans="1:4">
      <c r="A8" s="12" t="s">
        <v>1053</v>
      </c>
      <c r="B8" s="8"/>
      <c r="C8" s="8"/>
      <c r="D8" s="11"/>
    </row>
    <row r="9" ht="18" customHeight="1" spans="1:4">
      <c r="A9" s="7" t="s">
        <v>1054</v>
      </c>
      <c r="B9" s="8" t="s">
        <v>217</v>
      </c>
      <c r="C9" s="8">
        <v>141</v>
      </c>
      <c r="D9" s="11">
        <v>144</v>
      </c>
    </row>
    <row r="10" ht="18" customHeight="1" spans="1:4">
      <c r="A10" s="7" t="s">
        <v>1055</v>
      </c>
      <c r="B10" s="8" t="s">
        <v>145</v>
      </c>
      <c r="C10" s="8">
        <v>819</v>
      </c>
      <c r="D10" s="11">
        <v>864</v>
      </c>
    </row>
    <row r="11" ht="18" customHeight="1" spans="1:4">
      <c r="A11" s="7" t="s">
        <v>1056</v>
      </c>
      <c r="B11" s="8" t="s">
        <v>804</v>
      </c>
      <c r="C11" s="8">
        <v>6210</v>
      </c>
      <c r="D11" s="11">
        <v>6474</v>
      </c>
    </row>
    <row r="12" ht="18" customHeight="1" spans="1:4">
      <c r="A12" s="7" t="s">
        <v>1057</v>
      </c>
      <c r="B12" s="8" t="s">
        <v>145</v>
      </c>
      <c r="C12" s="8">
        <v>45</v>
      </c>
      <c r="D12" s="11">
        <v>45</v>
      </c>
    </row>
    <row r="13" ht="18" customHeight="1" spans="1:4">
      <c r="A13" s="7" t="s">
        <v>1058</v>
      </c>
      <c r="B13" s="8" t="s">
        <v>217</v>
      </c>
      <c r="C13" s="8">
        <v>0</v>
      </c>
      <c r="D13" s="11">
        <v>0</v>
      </c>
    </row>
    <row r="14" ht="15" customHeight="1" spans="1:4">
      <c r="D14" s="53"/>
    </row>
    <row r="15" ht="15" customHeight="1" spans="1:4">
      <c r="A15" s="20" t="s">
        <v>1059</v>
      </c>
      <c r="B15"/>
      <c r="C15"/>
    </row>
    <row r="16" spans="1:4">
      <c r="B16"/>
      <c r="C16"/>
    </row>
  </sheetData>
  <mergeCells count="3">
    <mergeCell ref="A1:D1"/>
    <mergeCell ref="A15:B15"/>
    <mergeCell ref="A16:B16"/>
  </mergeCells>
  <printOptions horizontalCentered="1"/>
  <pageMargins left="0.751388888888889" right="0.751388888888889" top="1" bottom="1" header="0.5" footer="0.5"/>
  <pageSetup paperSize="9" orientation="portrait"/>
  <headerFooter alignWithMargins="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2" width="10" style="2" customWidth="1"/>
    <col min="3" max="4" width="11" style="2" customWidth="1"/>
  </cols>
  <sheetData>
    <row r="1" ht="25.5" customHeight="1" spans="1:4">
      <c r="A1" s="23" t="s">
        <v>1060</v>
      </c>
      <c r="B1" s="3"/>
      <c r="C1" s="3"/>
      <c r="D1" s="3"/>
    </row>
    <row r="2" ht="15" customHeight="1"/>
    <row r="3" ht="15" customHeight="1" spans="1:4">
      <c r="A3" s="4" t="s">
        <v>136</v>
      </c>
      <c r="B3" s="5" t="s">
        <v>383</v>
      </c>
      <c r="C3" s="5" t="s">
        <v>513</v>
      </c>
      <c r="D3" s="6" t="s">
        <v>141</v>
      </c>
    </row>
    <row r="4" ht="15" customHeight="1" spans="1:4">
      <c r="A4" s="40" t="s">
        <v>1061</v>
      </c>
      <c r="B4" s="8"/>
      <c r="C4" s="11"/>
      <c r="D4" s="41"/>
    </row>
    <row r="5" ht="15" customHeight="1" spans="1:4">
      <c r="A5" s="12" t="s">
        <v>1062</v>
      </c>
      <c r="B5" s="8" t="s">
        <v>1063</v>
      </c>
      <c r="C5" s="42">
        <v>2848</v>
      </c>
      <c r="D5" s="42">
        <v>3146</v>
      </c>
    </row>
    <row r="6" ht="15" customHeight="1" spans="1:4">
      <c r="A6" s="12" t="s">
        <v>1064</v>
      </c>
      <c r="B6" s="8" t="s">
        <v>1063</v>
      </c>
      <c r="C6" s="42">
        <v>945</v>
      </c>
      <c r="D6" s="42">
        <v>769</v>
      </c>
    </row>
    <row r="7" ht="15" customHeight="1" spans="1:4">
      <c r="A7" s="12" t="s">
        <v>1065</v>
      </c>
      <c r="B7" s="8" t="s">
        <v>179</v>
      </c>
      <c r="C7" s="43">
        <v>4741.77</v>
      </c>
      <c r="D7" s="43">
        <v>1823.97</v>
      </c>
    </row>
    <row r="8" ht="15" customHeight="1" spans="1:4">
      <c r="A8" s="12" t="s">
        <v>1066</v>
      </c>
      <c r="B8" s="8" t="s">
        <v>179</v>
      </c>
      <c r="C8" s="44">
        <v>15245.23</v>
      </c>
      <c r="D8" s="44">
        <v>10626</v>
      </c>
    </row>
    <row r="9" ht="15" customHeight="1" spans="1:4">
      <c r="A9" s="40" t="s">
        <v>1067</v>
      </c>
      <c r="B9" s="8"/>
      <c r="C9" s="11"/>
      <c r="D9" s="42"/>
    </row>
    <row r="10" ht="15" customHeight="1" spans="1:4">
      <c r="A10" s="40" t="s">
        <v>1068</v>
      </c>
      <c r="B10" s="8" t="s">
        <v>1063</v>
      </c>
      <c r="C10" s="42">
        <v>3920</v>
      </c>
      <c r="D10" s="42">
        <v>4339</v>
      </c>
    </row>
    <row r="11" ht="15" customHeight="1" spans="1:4">
      <c r="A11" s="12" t="s">
        <v>1069</v>
      </c>
      <c r="B11" s="8" t="s">
        <v>1063</v>
      </c>
      <c r="C11" s="42">
        <v>3920</v>
      </c>
      <c r="D11" s="42">
        <v>4124</v>
      </c>
    </row>
    <row r="12" ht="15" customHeight="1" spans="1:4">
      <c r="A12" s="45" t="s">
        <v>1070</v>
      </c>
      <c r="B12" s="46"/>
      <c r="C12" s="46"/>
      <c r="D12" s="6"/>
    </row>
    <row r="13" ht="15" customHeight="1" spans="1:4">
      <c r="A13" s="47" t="s">
        <v>1071</v>
      </c>
      <c r="B13" s="46" t="s">
        <v>200</v>
      </c>
      <c r="C13" s="48">
        <v>15</v>
      </c>
      <c r="D13" s="49">
        <v>29</v>
      </c>
    </row>
    <row r="14" ht="15" customHeight="1" spans="1:4">
      <c r="A14" s="50" t="s">
        <v>1072</v>
      </c>
      <c r="B14" s="46" t="s">
        <v>145</v>
      </c>
      <c r="C14" s="48">
        <v>5</v>
      </c>
      <c r="D14" s="49">
        <v>7</v>
      </c>
    </row>
    <row r="15" ht="15" customHeight="1" spans="1:4">
      <c r="A15" s="50" t="s">
        <v>1073</v>
      </c>
      <c r="B15" s="46" t="s">
        <v>145</v>
      </c>
      <c r="C15" s="48">
        <v>14</v>
      </c>
      <c r="D15" s="49">
        <v>18</v>
      </c>
    </row>
    <row r="16" ht="15" customHeight="1" spans="1:4">
      <c r="A16" s="50" t="s">
        <v>1074</v>
      </c>
      <c r="B16" s="46" t="s">
        <v>179</v>
      </c>
      <c r="C16" s="48">
        <v>1.7</v>
      </c>
      <c r="D16" s="51">
        <v>3.2</v>
      </c>
    </row>
    <row r="17" ht="15" customHeight="1" spans="1:4">
      <c r="A17" s="45" t="s">
        <v>1075</v>
      </c>
      <c r="B17" s="46"/>
      <c r="C17" s="48"/>
      <c r="D17" s="51"/>
    </row>
    <row r="18" ht="15" customHeight="1" spans="1:4">
      <c r="A18" s="47" t="s">
        <v>1071</v>
      </c>
      <c r="B18" s="46" t="s">
        <v>200</v>
      </c>
      <c r="C18" s="48">
        <v>14</v>
      </c>
      <c r="D18" s="51">
        <v>13</v>
      </c>
    </row>
    <row r="19" ht="15" customHeight="1" spans="1:4">
      <c r="A19" s="50" t="s">
        <v>1072</v>
      </c>
      <c r="B19" s="46" t="s">
        <v>145</v>
      </c>
      <c r="C19" s="48">
        <v>0</v>
      </c>
      <c r="D19" s="51">
        <v>0</v>
      </c>
    </row>
    <row r="20" ht="15" customHeight="1" spans="1:4">
      <c r="A20" s="50" t="s">
        <v>1073</v>
      </c>
      <c r="B20" s="46" t="s">
        <v>145</v>
      </c>
      <c r="C20" s="48">
        <v>0</v>
      </c>
      <c r="D20" s="51">
        <v>0</v>
      </c>
    </row>
    <row r="21" ht="15" customHeight="1" spans="1:4">
      <c r="A21" s="50" t="s">
        <v>1074</v>
      </c>
      <c r="B21" s="46" t="s">
        <v>179</v>
      </c>
      <c r="C21" s="48">
        <v>18.4</v>
      </c>
      <c r="D21" s="51">
        <v>17.2</v>
      </c>
    </row>
    <row r="22" ht="15" customHeight="1" spans="1:4">
      <c r="A22" s="45" t="s">
        <v>1076</v>
      </c>
      <c r="B22" s="46"/>
      <c r="C22" s="48"/>
      <c r="D22" s="49"/>
    </row>
    <row r="23" ht="15" customHeight="1" spans="1:4">
      <c r="A23" s="47" t="s">
        <v>1071</v>
      </c>
      <c r="B23" s="46" t="s">
        <v>200</v>
      </c>
      <c r="C23" s="48">
        <v>8</v>
      </c>
      <c r="D23" s="49">
        <v>5</v>
      </c>
    </row>
    <row r="24" ht="15" customHeight="1" spans="1:4">
      <c r="A24" s="50" t="s">
        <v>1072</v>
      </c>
      <c r="B24" s="46" t="s">
        <v>145</v>
      </c>
      <c r="C24" s="48">
        <v>8</v>
      </c>
      <c r="D24" s="49">
        <v>5</v>
      </c>
    </row>
    <row r="25" ht="15" customHeight="1" spans="1:4">
      <c r="A25" s="50" t="s">
        <v>1077</v>
      </c>
      <c r="B25" s="46" t="s">
        <v>145</v>
      </c>
      <c r="C25" s="48">
        <v>3</v>
      </c>
      <c r="D25" s="49">
        <v>0</v>
      </c>
    </row>
    <row r="26" ht="15" customHeight="1" spans="1:4">
      <c r="A26" s="50" t="s">
        <v>1078</v>
      </c>
      <c r="B26" s="46" t="s">
        <v>179</v>
      </c>
      <c r="C26" s="48">
        <v>1014.7</v>
      </c>
      <c r="D26" s="49">
        <v>461</v>
      </c>
    </row>
    <row r="27" ht="15" customHeight="1"/>
    <row r="28" ht="15" customHeight="1" spans="1:4">
      <c r="A28" t="s">
        <v>1079</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D15"/>
  <sheetViews>
    <sheetView workbookViewId="0">
      <selection activeCell="E1" sqref="E1"/>
    </sheetView>
  </sheetViews>
  <sheetFormatPr defaultColWidth="20.625" defaultRowHeight="14.25" outlineLevelCol="3"/>
  <cols>
    <col min="1" max="1" width="30" customWidth="1"/>
    <col min="2" max="3" width="10.25" customWidth="1"/>
    <col min="4" max="4" width="9.125" customWidth="1"/>
  </cols>
  <sheetData>
    <row r="1" ht="20.25" spans="1:4">
      <c r="A1" s="23" t="s">
        <v>1080</v>
      </c>
      <c r="B1" s="3"/>
      <c r="C1" s="3"/>
      <c r="D1" s="3"/>
    </row>
    <row r="2" ht="15" customHeight="1"/>
    <row r="3" ht="15" customHeight="1" spans="1:4">
      <c r="A3" s="24" t="s">
        <v>136</v>
      </c>
      <c r="B3" s="25" t="s">
        <v>383</v>
      </c>
      <c r="C3" s="26" t="s">
        <v>616</v>
      </c>
      <c r="D3" s="27" t="s">
        <v>617</v>
      </c>
    </row>
    <row r="4" s="22" customFormat="1" ht="15" customHeight="1" spans="1:4">
      <c r="A4" s="28" t="s">
        <v>1081</v>
      </c>
      <c r="B4" s="25"/>
      <c r="C4" s="25"/>
      <c r="D4" s="29"/>
    </row>
    <row r="5" ht="15" customHeight="1" spans="1:4">
      <c r="A5" s="30" t="s">
        <v>1082</v>
      </c>
      <c r="B5" s="31" t="s">
        <v>804</v>
      </c>
      <c r="C5" s="31">
        <v>64</v>
      </c>
      <c r="D5" s="32">
        <v>36</v>
      </c>
    </row>
    <row r="6" ht="15" customHeight="1" spans="1:4">
      <c r="A6" s="33" t="s">
        <v>1083</v>
      </c>
      <c r="B6" s="31" t="s">
        <v>804</v>
      </c>
      <c r="C6" s="31">
        <v>64</v>
      </c>
      <c r="D6" s="32">
        <v>36</v>
      </c>
    </row>
    <row r="7" ht="15" customHeight="1" spans="1:4">
      <c r="A7" s="33" t="s">
        <v>1084</v>
      </c>
      <c r="B7" s="31" t="s">
        <v>804</v>
      </c>
      <c r="C7" s="31">
        <v>0</v>
      </c>
      <c r="D7" s="32">
        <v>1</v>
      </c>
    </row>
    <row r="8" ht="15" customHeight="1" spans="1:4">
      <c r="A8" s="33" t="s">
        <v>1085</v>
      </c>
      <c r="B8" s="31" t="s">
        <v>804</v>
      </c>
      <c r="C8" s="31">
        <v>2</v>
      </c>
      <c r="D8" s="32">
        <v>0</v>
      </c>
    </row>
    <row r="9" ht="15" customHeight="1" spans="1:4">
      <c r="A9" s="34" t="s">
        <v>1086</v>
      </c>
      <c r="B9" s="35" t="s">
        <v>804</v>
      </c>
      <c r="C9" s="35">
        <v>29</v>
      </c>
      <c r="D9" s="36">
        <v>29</v>
      </c>
    </row>
    <row r="10" ht="15" customHeight="1" spans="1:4">
      <c r="A10" s="37"/>
      <c r="B10" s="38"/>
      <c r="C10" s="38"/>
      <c r="D10" s="39"/>
    </row>
    <row r="11" ht="15" customHeight="1" spans="1:4">
      <c r="A11" s="20" t="s">
        <v>1087</v>
      </c>
    </row>
  </sheetData>
  <mergeCells count="5">
    <mergeCell ref="A1:D1"/>
    <mergeCell ref="A11:B11"/>
    <mergeCell ref="A12:D12"/>
    <mergeCell ref="A13:D13"/>
    <mergeCell ref="B15:D15"/>
  </mergeCells>
  <printOptions horizontalCentered="1"/>
  <pageMargins left="0.751388888888889" right="0.751388888888889" top="1" bottom="1" header="0.5" footer="0.5"/>
  <pageSetup paperSize="9" orientation="portrait"/>
  <headerFooter alignWithMargins="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I1" sqref="I1"/>
    </sheetView>
  </sheetViews>
  <sheetFormatPr defaultColWidth="9" defaultRowHeight="14.25" outlineLevelRow="6" outlineLevelCol="1"/>
  <sheetData>
    <row r="7" ht="25.5" spans="2:2">
      <c r="B7" s="21" t="s">
        <v>93</v>
      </c>
    </row>
  </sheetData>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ht="25.5" spans="3:3">
      <c r="C5" s="21" t="s">
        <v>100</v>
      </c>
    </row>
  </sheetData>
  <printOptions horizontalCentered="1"/>
  <pageMargins left="0.700694444444445" right="1.4875" top="0.751388888888889" bottom="0.751388888888889" header="0.298611111111111" footer="0.298611111111111"/>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7"/>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1088</v>
      </c>
      <c r="B1" s="3"/>
      <c r="C1" s="3"/>
      <c r="D1" s="3"/>
      <c r="E1" s="3"/>
      <c r="F1" s="3"/>
      <c r="G1" s="3"/>
      <c r="H1" s="3"/>
      <c r="I1" s="3"/>
    </row>
    <row r="2" ht="15" customHeight="1"/>
    <row r="3" ht="15" customHeight="1" spans="1:9">
      <c r="A3" s="4" t="s">
        <v>136</v>
      </c>
      <c r="B3" s="5" t="s">
        <v>383</v>
      </c>
      <c r="C3" s="5" t="s">
        <v>1089</v>
      </c>
      <c r="D3" s="5" t="s">
        <v>1090</v>
      </c>
      <c r="E3" s="5" t="s">
        <v>1091</v>
      </c>
      <c r="F3" s="5" t="s">
        <v>1092</v>
      </c>
      <c r="G3" s="5" t="s">
        <v>1093</v>
      </c>
      <c r="H3" s="5" t="s">
        <v>1094</v>
      </c>
      <c r="I3" s="6" t="s">
        <v>1095</v>
      </c>
    </row>
    <row r="4" ht="15" customHeight="1" spans="1:9">
      <c r="A4" s="7" t="s">
        <v>1096</v>
      </c>
      <c r="B4" s="8" t="s">
        <v>223</v>
      </c>
      <c r="C4" s="9">
        <v>105.11</v>
      </c>
      <c r="D4" s="9">
        <v>69.05</v>
      </c>
      <c r="E4" s="9">
        <v>75.02</v>
      </c>
      <c r="F4" s="9">
        <v>90.06</v>
      </c>
      <c r="G4" s="9">
        <v>128.16</v>
      </c>
      <c r="H4" s="9">
        <v>51.3</v>
      </c>
      <c r="I4" s="10">
        <v>271.86</v>
      </c>
    </row>
    <row r="5" ht="15" customHeight="1" spans="1:9">
      <c r="A5" s="7" t="s">
        <v>1097</v>
      </c>
      <c r="B5" s="8" t="s">
        <v>152</v>
      </c>
      <c r="C5" s="8">
        <v>1528.94</v>
      </c>
      <c r="D5" s="8">
        <v>1526.96</v>
      </c>
      <c r="E5" s="8">
        <v>952.75</v>
      </c>
      <c r="F5" s="8">
        <v>801.86</v>
      </c>
      <c r="G5" s="8">
        <v>1772.02</v>
      </c>
      <c r="H5" s="8">
        <v>955.58</v>
      </c>
      <c r="I5" s="11">
        <v>1145.62</v>
      </c>
    </row>
    <row r="6" ht="15" customHeight="1" spans="1:9">
      <c r="A6" s="12" t="s">
        <v>1098</v>
      </c>
      <c r="B6" s="8" t="s">
        <v>169</v>
      </c>
      <c r="C6" s="13">
        <v>4</v>
      </c>
      <c r="D6" s="13">
        <v>4.4</v>
      </c>
      <c r="E6" s="13">
        <v>3.7</v>
      </c>
      <c r="F6" s="13">
        <v>2.6</v>
      </c>
      <c r="G6" s="13">
        <v>4.2</v>
      </c>
      <c r="H6" s="13">
        <v>3.6</v>
      </c>
      <c r="I6" s="14">
        <v>2.8</v>
      </c>
    </row>
    <row r="7" ht="15" customHeight="1" spans="1:9">
      <c r="A7" s="7" t="s">
        <v>1099</v>
      </c>
      <c r="B7" s="8" t="s">
        <v>152</v>
      </c>
      <c r="C7" s="15">
        <v>104.38</v>
      </c>
      <c r="D7" s="15">
        <v>119.51</v>
      </c>
      <c r="E7" s="15">
        <v>51.77</v>
      </c>
      <c r="F7" s="15">
        <v>88.48</v>
      </c>
      <c r="G7" s="15">
        <v>135.93</v>
      </c>
      <c r="H7" s="15">
        <v>64.79</v>
      </c>
      <c r="I7" s="16">
        <v>96.26</v>
      </c>
    </row>
    <row r="8" ht="15" customHeight="1" spans="1:9">
      <c r="A8" s="12" t="s">
        <v>1098</v>
      </c>
      <c r="B8" s="8" t="s">
        <v>169</v>
      </c>
      <c r="C8" s="8">
        <v>6.2</v>
      </c>
      <c r="D8" s="8">
        <v>-2.6</v>
      </c>
      <c r="E8" s="8">
        <v>3.2</v>
      </c>
      <c r="F8" s="8">
        <v>0.7</v>
      </c>
      <c r="G8" s="13">
        <v>6</v>
      </c>
      <c r="H8" s="8">
        <v>7.9</v>
      </c>
      <c r="I8" s="11">
        <v>-1.3</v>
      </c>
    </row>
    <row r="9" ht="15" customHeight="1" spans="1:9">
      <c r="A9" s="7" t="s">
        <v>1100</v>
      </c>
      <c r="B9" s="8" t="s">
        <v>169</v>
      </c>
      <c r="C9" s="8">
        <v>0.2</v>
      </c>
      <c r="D9" s="8">
        <v>2.9</v>
      </c>
      <c r="E9" s="8">
        <v>7.2</v>
      </c>
      <c r="F9" s="8">
        <v>-16.2</v>
      </c>
      <c r="G9" s="8">
        <v>2.9</v>
      </c>
      <c r="H9" s="8">
        <v>2.6</v>
      </c>
      <c r="I9" s="11">
        <v>6.6</v>
      </c>
    </row>
    <row r="10" ht="15" customHeight="1" spans="1:9">
      <c r="A10" s="7" t="s">
        <v>1101</v>
      </c>
      <c r="B10" s="8" t="s">
        <v>169</v>
      </c>
      <c r="C10" s="8">
        <v>24.5</v>
      </c>
      <c r="D10" s="8">
        <v>34.5</v>
      </c>
      <c r="E10" s="8">
        <v>9.2</v>
      </c>
      <c r="F10" s="8">
        <v>-55.7</v>
      </c>
      <c r="G10" s="8">
        <v>26.2</v>
      </c>
      <c r="H10" s="8">
        <v>29.5</v>
      </c>
      <c r="I10" s="11">
        <v>4.7</v>
      </c>
    </row>
    <row r="11" ht="15" customHeight="1" spans="1:9">
      <c r="A11" s="7" t="s">
        <v>1102</v>
      </c>
      <c r="B11" s="8" t="s">
        <v>169</v>
      </c>
      <c r="C11" s="17" t="s">
        <v>120</v>
      </c>
      <c r="D11" s="17" t="s">
        <v>120</v>
      </c>
      <c r="E11" s="17" t="s">
        <v>120</v>
      </c>
      <c r="F11" s="8">
        <v>-19.5</v>
      </c>
      <c r="G11" s="17" t="s">
        <v>120</v>
      </c>
      <c r="H11" s="8">
        <v>17.3</v>
      </c>
      <c r="I11" s="11">
        <v>27.4</v>
      </c>
    </row>
    <row r="12" ht="15" customHeight="1" spans="1:9">
      <c r="A12" s="7" t="s">
        <v>1103</v>
      </c>
      <c r="B12" s="8" t="s">
        <v>169</v>
      </c>
      <c r="C12" s="13">
        <v>30</v>
      </c>
      <c r="D12" s="13">
        <v>51.4</v>
      </c>
      <c r="E12" s="13">
        <v>14.6</v>
      </c>
      <c r="F12" s="13">
        <v>-59.5</v>
      </c>
      <c r="G12" s="13">
        <v>19.9</v>
      </c>
      <c r="H12" s="13">
        <v>22.7</v>
      </c>
      <c r="I12" s="14">
        <v>-5.6</v>
      </c>
    </row>
    <row r="13" ht="15" customHeight="1" spans="1:9">
      <c r="A13" s="7" t="s">
        <v>1104</v>
      </c>
      <c r="B13" s="8" t="s">
        <v>152</v>
      </c>
      <c r="C13" s="15">
        <v>548.81</v>
      </c>
      <c r="D13" s="15">
        <v>733.46</v>
      </c>
      <c r="E13" s="15">
        <v>680.95</v>
      </c>
      <c r="F13" s="15">
        <v>552.01</v>
      </c>
      <c r="G13" s="15">
        <v>690.16</v>
      </c>
      <c r="H13" s="15">
        <v>231.02</v>
      </c>
      <c r="I13" s="16">
        <v>553.38</v>
      </c>
    </row>
    <row r="14" ht="15" customHeight="1" spans="1:9">
      <c r="A14" s="7" t="s">
        <v>1105</v>
      </c>
      <c r="B14" s="8" t="s">
        <v>1106</v>
      </c>
      <c r="C14" s="8">
        <v>67595</v>
      </c>
      <c r="D14" s="8">
        <v>66555</v>
      </c>
      <c r="E14" s="8">
        <v>54872</v>
      </c>
      <c r="F14" s="8">
        <v>59220</v>
      </c>
      <c r="G14" s="8">
        <v>67180</v>
      </c>
      <c r="H14" s="8">
        <v>58620</v>
      </c>
      <c r="I14" s="11">
        <v>64817</v>
      </c>
    </row>
    <row r="16" ht="28.5" customHeight="1" spans="1:9">
      <c r="A16" s="18" t="s">
        <v>1107</v>
      </c>
      <c r="B16" s="19"/>
      <c r="C16" s="19"/>
      <c r="D16" s="19"/>
      <c r="E16" s="19"/>
      <c r="F16" s="19"/>
      <c r="G16" s="19"/>
      <c r="H16" s="19"/>
      <c r="I16" s="19"/>
    </row>
    <row r="17" spans="1:1">
      <c r="A17" s="20" t="s">
        <v>1108</v>
      </c>
    </row>
  </sheetData>
  <mergeCells count="2">
    <mergeCell ref="A1:I1"/>
    <mergeCell ref="A16:I16"/>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G6"/>
  <sheetViews>
    <sheetView workbookViewId="0">
      <selection activeCell="C6" sqref="C6:G6"/>
    </sheetView>
  </sheetViews>
  <sheetFormatPr defaultColWidth="9" defaultRowHeight="14.25" outlineLevelRow="5" outlineLevelCol="6"/>
  <sheetData>
    <row r="5" ht="25.5" spans="3:7">
      <c r="C5" s="1" t="s">
        <v>1109</v>
      </c>
      <c r="D5" s="1"/>
      <c r="E5" s="1"/>
      <c r="F5" s="1"/>
      <c r="G5" s="1"/>
    </row>
    <row r="6" ht="25.5" spans="3:7">
      <c r="C6" s="1" t="s">
        <v>1110</v>
      </c>
      <c r="D6" s="1"/>
      <c r="E6" s="1"/>
      <c r="F6" s="1"/>
      <c r="G6" s="1"/>
    </row>
  </sheetData>
  <mergeCells count="2">
    <mergeCell ref="C5:G5"/>
    <mergeCell ref="C6:G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15.625" customWidth="1"/>
    <col min="2" max="2" width="14.625" customWidth="1"/>
    <col min="3" max="3" width="16.5" style="542" customWidth="1"/>
    <col min="4" max="4" width="22.125" customWidth="1"/>
  </cols>
  <sheetData>
    <row r="1" ht="18" customHeight="1" spans="1:4">
      <c r="A1" s="3" t="s">
        <v>23</v>
      </c>
      <c r="B1" s="3"/>
      <c r="C1" s="3"/>
      <c r="D1" s="3"/>
    </row>
    <row r="2" ht="15" customHeight="1"/>
    <row r="3" ht="15" customHeight="1" spans="1:4">
      <c r="A3" s="216" t="s">
        <v>101</v>
      </c>
      <c r="B3" s="5" t="s">
        <v>102</v>
      </c>
      <c r="C3" s="543" t="s">
        <v>103</v>
      </c>
      <c r="D3" s="6" t="s">
        <v>104</v>
      </c>
    </row>
    <row r="4" ht="15" customHeight="1" spans="1:4">
      <c r="A4" s="216"/>
      <c r="B4" s="5" t="s">
        <v>105</v>
      </c>
      <c r="C4" s="543" t="s">
        <v>106</v>
      </c>
      <c r="D4" s="6" t="s">
        <v>107</v>
      </c>
    </row>
    <row r="5" ht="15" customHeight="1" spans="1:4">
      <c r="A5" s="544" t="s">
        <v>108</v>
      </c>
      <c r="B5" s="545">
        <v>8.91</v>
      </c>
      <c r="C5" s="546">
        <v>8708.86644219977</v>
      </c>
      <c r="D5" s="547" t="s">
        <v>109</v>
      </c>
    </row>
    <row r="6" ht="15" customHeight="1" spans="1:4">
      <c r="A6" s="544" t="s">
        <v>110</v>
      </c>
      <c r="B6" s="545">
        <v>2.77</v>
      </c>
      <c r="C6" s="546">
        <v>20923.1046931408</v>
      </c>
      <c r="D6" s="548" t="s">
        <v>111</v>
      </c>
    </row>
    <row r="7" ht="15" customHeight="1" spans="1:4">
      <c r="A7" s="544" t="s">
        <v>112</v>
      </c>
      <c r="B7" s="545">
        <v>3.63</v>
      </c>
      <c r="C7" s="546">
        <v>13564.1873278237</v>
      </c>
      <c r="D7" s="548" t="s">
        <v>113</v>
      </c>
    </row>
    <row r="8" ht="15" customHeight="1" spans="1:4">
      <c r="A8" s="544" t="s">
        <v>114</v>
      </c>
      <c r="B8" s="545">
        <v>4.66</v>
      </c>
      <c r="C8" s="546">
        <v>6448.71244635193</v>
      </c>
      <c r="D8" s="548" t="s">
        <v>113</v>
      </c>
    </row>
    <row r="9" ht="15" customHeight="1" spans="1:4">
      <c r="A9" s="544" t="s">
        <v>115</v>
      </c>
      <c r="B9" s="545">
        <v>6.31</v>
      </c>
      <c r="C9" s="546">
        <v>2669</v>
      </c>
      <c r="D9" s="547" t="s">
        <v>116</v>
      </c>
    </row>
    <row r="10" ht="15" customHeight="1" spans="1:4">
      <c r="A10" s="544" t="s">
        <v>117</v>
      </c>
      <c r="B10" s="545">
        <v>6.33</v>
      </c>
      <c r="C10" s="546">
        <v>2971.40600315956</v>
      </c>
      <c r="D10" s="547" t="s">
        <v>118</v>
      </c>
    </row>
    <row r="11" ht="15" customHeight="1" spans="1:4">
      <c r="A11" s="544" t="s">
        <v>119</v>
      </c>
      <c r="B11" s="545">
        <v>20</v>
      </c>
      <c r="C11" s="546">
        <v>426</v>
      </c>
      <c r="D11" s="549" t="s">
        <v>120</v>
      </c>
    </row>
    <row r="12" ht="15" customHeight="1" spans="1:4">
      <c r="A12" s="544" t="s">
        <v>121</v>
      </c>
      <c r="B12" s="545">
        <v>6.96</v>
      </c>
      <c r="C12" s="546">
        <v>2954.74137931034</v>
      </c>
      <c r="D12" s="547" t="s">
        <v>122</v>
      </c>
    </row>
    <row r="13" ht="15" customHeight="1" spans="1:4">
      <c r="A13" s="187" t="s">
        <v>123</v>
      </c>
      <c r="B13" s="545">
        <v>27.02</v>
      </c>
      <c r="C13" s="546">
        <v>1059.84455958549</v>
      </c>
      <c r="D13" s="547" t="s">
        <v>124</v>
      </c>
    </row>
    <row r="14" ht="15" customHeight="1" spans="1:4">
      <c r="A14" s="187" t="s">
        <v>125</v>
      </c>
      <c r="B14" s="545">
        <v>1.62</v>
      </c>
      <c r="C14" s="546">
        <v>41533.3333333333</v>
      </c>
      <c r="D14" s="548" t="s">
        <v>126</v>
      </c>
    </row>
    <row r="15" ht="15" customHeight="1" spans="1:4">
      <c r="A15" s="486" t="s">
        <v>127</v>
      </c>
      <c r="B15" s="545">
        <v>1.12</v>
      </c>
      <c r="C15" s="546">
        <v>41258.9285714286</v>
      </c>
      <c r="D15" s="547" t="s">
        <v>116</v>
      </c>
    </row>
    <row r="16" ht="15" customHeight="1" spans="1:4">
      <c r="A16" s="486" t="s">
        <v>128</v>
      </c>
      <c r="B16" s="545">
        <v>64.5</v>
      </c>
      <c r="C16" s="546">
        <v>567.519379844961</v>
      </c>
      <c r="D16" s="548" t="s">
        <v>129</v>
      </c>
    </row>
    <row r="17" ht="15" customHeight="1" spans="1:4">
      <c r="A17" s="486" t="s">
        <v>130</v>
      </c>
      <c r="B17" s="545">
        <v>19.01</v>
      </c>
      <c r="C17" s="546" t="s">
        <v>120</v>
      </c>
      <c r="D17" s="549" t="s">
        <v>120</v>
      </c>
    </row>
    <row r="18" s="22" customFormat="1" ht="15" customHeight="1" spans="1:4">
      <c r="A18" s="4" t="s">
        <v>131</v>
      </c>
      <c r="B18" s="550">
        <v>172.84</v>
      </c>
      <c r="C18" s="551">
        <v>2651.63735246471</v>
      </c>
      <c r="D18" s="552" t="s">
        <v>132</v>
      </c>
    </row>
    <row r="19" s="22" customFormat="1" ht="15" customHeight="1" spans="1:4">
      <c r="A19" s="553"/>
      <c r="B19" s="554"/>
      <c r="C19" s="555"/>
      <c r="D19" s="556"/>
    </row>
    <row r="20" ht="15" customHeight="1" spans="1:4">
      <c r="A20" s="557" t="s">
        <v>133</v>
      </c>
      <c r="B20" s="557"/>
      <c r="C20" s="557"/>
      <c r="D20" s="557"/>
    </row>
    <row r="21" ht="15" customHeight="1" spans="1:4">
      <c r="A21" t="s">
        <v>134</v>
      </c>
    </row>
    <row r="22" ht="15" customHeight="1" spans="1:4">
      <c r="A22" t="s">
        <v>135</v>
      </c>
    </row>
    <row r="23" s="81" customFormat="1" ht="30" customHeight="1" spans="1:4">
      <c r="A23" s="152"/>
    </row>
    <row r="24" ht="27.75" customHeight="1"/>
    <row r="25" ht="31.5" customHeight="1"/>
  </sheetData>
  <mergeCells count="4">
    <mergeCell ref="A1:D1"/>
    <mergeCell ref="A20:D20"/>
    <mergeCell ref="A23:D23"/>
    <mergeCell ref="A3:A4"/>
  </mergeCells>
  <pageMargins left="0.75" right="0.75" top="1" bottom="1" header="0.5" footer="0.5"/>
  <pageSetup paperSize="9" scale="85"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81</vt:i4>
      </vt:variant>
    </vt:vector>
  </HeadingPairs>
  <TitlesOfParts>
    <vt:vector size="81" baseType="lpstr">
      <vt:lpstr>Macro1</vt:lpstr>
      <vt:lpstr>外皮</vt:lpstr>
      <vt:lpstr>封面1</vt:lpstr>
      <vt:lpstr>封面2</vt:lpstr>
      <vt:lpstr>编辑说明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2-6公安分局6</vt:lpstr>
      <vt:lpstr>2-7卫健局1</vt:lpstr>
      <vt:lpstr>2-8卫健局2</vt:lpstr>
      <vt:lpstr>2-9卫健局3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11-1生态环境分局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2023-10-09T02:15:00Z</cp:lastPrinted>
  <dcterms:modified xsi:type="dcterms:W3CDTF">2025-12-11T08:08:46Z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BA33A3DB1D314BBF84809CE168C33FC3</vt:lpwstr>
  </property>
  <property fmtid="{D5CDD505-2E9C-101B-9397-08002B2CF9AE}" pid="4" name="CalculationRule">
    <vt:i4>0</vt:i4>
  </property>
</Properties>
</file>